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B7" i="63" s="1"/>
  <c r="AJ7" i="14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B47" i="63" s="1"/>
  <c r="AJ47" i="14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B51" i="63" s="1"/>
  <c r="AJ51" i="14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B63" i="63" s="1"/>
  <c r="AJ63" i="14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B67" i="63" s="1"/>
  <c r="AJ67" i="14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B79" i="63" s="1"/>
  <c r="AJ79" i="14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 i="62" s="1"/>
  <c r="AA4" i="14"/>
  <c r="AB4"/>
  <c r="AC4"/>
  <c r="X5"/>
  <c r="Y5"/>
  <c r="Z5"/>
  <c r="AA5" i="62" s="1"/>
  <c r="AA5" i="14"/>
  <c r="AB5"/>
  <c r="AC5"/>
  <c r="X6"/>
  <c r="AA6" i="61" s="1"/>
  <c r="Y6" i="14"/>
  <c r="Z6"/>
  <c r="AA6" i="62" s="1"/>
  <c r="AA6" i="14"/>
  <c r="AB6"/>
  <c r="AC6"/>
  <c r="X7"/>
  <c r="AA7" i="61" s="1"/>
  <c r="Y7" i="14"/>
  <c r="Z7"/>
  <c r="AA7"/>
  <c r="AB7"/>
  <c r="AC7"/>
  <c r="X8"/>
  <c r="AA8" i="61" s="1"/>
  <c r="Y8" i="14"/>
  <c r="Z8"/>
  <c r="AA8" i="62" s="1"/>
  <c r="AA8" i="14"/>
  <c r="AB8"/>
  <c r="AA8" i="63" s="1"/>
  <c r="AC8" i="14"/>
  <c r="X9"/>
  <c r="AA9" i="61" s="1"/>
  <c r="Y9" i="14"/>
  <c r="Z9"/>
  <c r="AA9" i="62" s="1"/>
  <c r="AA9" i="14"/>
  <c r="AB9"/>
  <c r="AC9"/>
  <c r="X10"/>
  <c r="AA10" i="61" s="1"/>
  <c r="Y10" i="14"/>
  <c r="Z10"/>
  <c r="AA10" i="62" s="1"/>
  <c r="AA10" i="14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 i="62" s="1"/>
  <c r="AA12" i="14"/>
  <c r="AB12"/>
  <c r="AA12" i="63" s="1"/>
  <c r="AC12" i="14"/>
  <c r="X13"/>
  <c r="AA13" i="61" s="1"/>
  <c r="Y13" i="14"/>
  <c r="Z13"/>
  <c r="AA13" i="62" s="1"/>
  <c r="AA13" i="14"/>
  <c r="AB13"/>
  <c r="AC13"/>
  <c r="X14"/>
  <c r="AA14" i="61" s="1"/>
  <c r="Y14" i="14"/>
  <c r="Z14"/>
  <c r="AA14" i="62" s="1"/>
  <c r="AA14" i="14"/>
  <c r="AB14"/>
  <c r="AA14" i="63" s="1"/>
  <c r="AC14" i="14"/>
  <c r="X15"/>
  <c r="AA15" i="61" s="1"/>
  <c r="Y15" i="14"/>
  <c r="Z15"/>
  <c r="AA15"/>
  <c r="AB15"/>
  <c r="AC15"/>
  <c r="X16"/>
  <c r="AA16" i="61" s="1"/>
  <c r="Y16" i="14"/>
  <c r="Z16"/>
  <c r="AA16" i="62" s="1"/>
  <c r="AA16" i="14"/>
  <c r="AB16"/>
  <c r="AA16" i="63" s="1"/>
  <c r="AC16" i="14"/>
  <c r="X17"/>
  <c r="AA17" i="61" s="1"/>
  <c r="Y17" i="14"/>
  <c r="Z17"/>
  <c r="AA17" i="62" s="1"/>
  <c r="AA17" i="14"/>
  <c r="AB17"/>
  <c r="AC17"/>
  <c r="X18"/>
  <c r="AA18" i="61" s="1"/>
  <c r="Y18" i="14"/>
  <c r="Z18"/>
  <c r="AA18" i="62" s="1"/>
  <c r="AA18" i="14"/>
  <c r="AB18"/>
  <c r="AA18" i="63" s="1"/>
  <c r="AC18" i="14"/>
  <c r="X19"/>
  <c r="AA19" i="61" s="1"/>
  <c r="Y19" i="14"/>
  <c r="Z19"/>
  <c r="AA19" i="62" s="1"/>
  <c r="AA19" i="14"/>
  <c r="AB19"/>
  <c r="AC19"/>
  <c r="X20"/>
  <c r="Y20"/>
  <c r="Z20"/>
  <c r="AA20"/>
  <c r="AB20"/>
  <c r="AA20" i="63" s="1"/>
  <c r="AC20" i="14"/>
  <c r="X21"/>
  <c r="Y21"/>
  <c r="Z21"/>
  <c r="AA21"/>
  <c r="AB21"/>
  <c r="AC21"/>
  <c r="X22"/>
  <c r="AA22" i="61" s="1"/>
  <c r="Y22" i="14"/>
  <c r="Z22"/>
  <c r="AA22" i="62" s="1"/>
  <c r="AA22" i="14"/>
  <c r="AB22"/>
  <c r="AA22" i="63" s="1"/>
  <c r="AC22" i="14"/>
  <c r="X23"/>
  <c r="AA23" i="61" s="1"/>
  <c r="Y23" i="14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Y26"/>
  <c r="Z26"/>
  <c r="AA26"/>
  <c r="AB26"/>
  <c r="AA26" i="63" s="1"/>
  <c r="AC26" i="14"/>
  <c r="X27"/>
  <c r="AA27" i="61" s="1"/>
  <c r="Y27" i="14"/>
  <c r="Z27"/>
  <c r="AA27" i="62" s="1"/>
  <c r="AA27" i="14"/>
  <c r="AB27"/>
  <c r="AC27"/>
  <c r="X28"/>
  <c r="AA28" i="61" s="1"/>
  <c r="Y28" i="14"/>
  <c r="Z28"/>
  <c r="AA28" i="62" s="1"/>
  <c r="AA28" i="14"/>
  <c r="AB28"/>
  <c r="AA28" i="63" s="1"/>
  <c r="AC28" i="14"/>
  <c r="X29"/>
  <c r="AA29" i="61" s="1"/>
  <c r="Y29" i="14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 i="62" s="1"/>
  <c r="AA32" i="14"/>
  <c r="AB32"/>
  <c r="AA32" i="63" s="1"/>
  <c r="AC32" i="14"/>
  <c r="X33"/>
  <c r="AA33" i="61" s="1"/>
  <c r="Y33" i="14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AA35" i="61" s="1"/>
  <c r="Y35" i="14"/>
  <c r="Z35"/>
  <c r="AA35" i="62" s="1"/>
  <c r="AA35" i="14"/>
  <c r="AB35"/>
  <c r="AC35"/>
  <c r="X36"/>
  <c r="AA36" i="61" s="1"/>
  <c r="Y36" i="14"/>
  <c r="Z36"/>
  <c r="AA36"/>
  <c r="AB36"/>
  <c r="AC36"/>
  <c r="X37"/>
  <c r="AA37" i="61" s="1"/>
  <c r="Y37" i="14"/>
  <c r="Z37"/>
  <c r="AA37" i="62" s="1"/>
  <c r="AA37" i="14"/>
  <c r="AB37"/>
  <c r="AC37"/>
  <c r="X38"/>
  <c r="AA38" i="61" s="1"/>
  <c r="Y38" i="14"/>
  <c r="Z38"/>
  <c r="AA38" i="62" s="1"/>
  <c r="AA38" i="14"/>
  <c r="AB38"/>
  <c r="AA38" i="63" s="1"/>
  <c r="AC38" i="14"/>
  <c r="X39"/>
  <c r="AA39" i="61" s="1"/>
  <c r="Y39" i="14"/>
  <c r="Z39"/>
  <c r="AA39"/>
  <c r="AB39"/>
  <c r="AC39"/>
  <c r="X40"/>
  <c r="AA40" i="61" s="1"/>
  <c r="Y40" i="14"/>
  <c r="Z40"/>
  <c r="AA40" i="62" s="1"/>
  <c r="AA40" i="14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 i="62" s="1"/>
  <c r="AA42" i="14"/>
  <c r="AB42"/>
  <c r="AA42" i="63" s="1"/>
  <c r="AC42" i="14"/>
  <c r="X43"/>
  <c r="AA43" i="61" s="1"/>
  <c r="Y43" i="14"/>
  <c r="Z43"/>
  <c r="AA43" i="62" s="1"/>
  <c r="AA43" i="14"/>
  <c r="AB43"/>
  <c r="AC43"/>
  <c r="X44"/>
  <c r="AA44" i="61" s="1"/>
  <c r="Y44" i="14"/>
  <c r="Z44"/>
  <c r="AA44" i="62" s="1"/>
  <c r="AA44" i="14"/>
  <c r="AB44"/>
  <c r="AA44" i="63" s="1"/>
  <c r="AC44" i="14"/>
  <c r="X45"/>
  <c r="AA45" i="61" s="1"/>
  <c r="Y45" i="14"/>
  <c r="Z45"/>
  <c r="AA45" i="62" s="1"/>
  <c r="AA45" i="14"/>
  <c r="AB45"/>
  <c r="AC45"/>
  <c r="X46"/>
  <c r="AA46" i="61" s="1"/>
  <c r="Y46" i="14"/>
  <c r="Z46"/>
  <c r="AA46" i="62" s="1"/>
  <c r="AA46" i="14"/>
  <c r="AB46"/>
  <c r="AA46" i="63" s="1"/>
  <c r="AC46" i="14"/>
  <c r="X47"/>
  <c r="Y47"/>
  <c r="Z47"/>
  <c r="AA47"/>
  <c r="AB47"/>
  <c r="AC47"/>
  <c r="X48"/>
  <c r="AA48" i="61" s="1"/>
  <c r="Y48" i="14"/>
  <c r="Z48"/>
  <c r="AA48" i="62" s="1"/>
  <c r="AA48" i="14"/>
  <c r="AB48"/>
  <c r="AA48" i="63" s="1"/>
  <c r="AC48" i="14"/>
  <c r="X49"/>
  <c r="AA49" i="61" s="1"/>
  <c r="Y49" i="14"/>
  <c r="Z49"/>
  <c r="AA49"/>
  <c r="AB49"/>
  <c r="AC49"/>
  <c r="X50"/>
  <c r="AA50" i="61" s="1"/>
  <c r="Y50" i="14"/>
  <c r="Z50"/>
  <c r="AA50" i="62" s="1"/>
  <c r="AA50" i="14"/>
  <c r="AB50"/>
  <c r="AA50" i="63" s="1"/>
  <c r="AC50" i="14"/>
  <c r="X51"/>
  <c r="AA51" i="61" s="1"/>
  <c r="Y51" i="14"/>
  <c r="Z51"/>
  <c r="AA51"/>
  <c r="AB51"/>
  <c r="AC51"/>
  <c r="X52"/>
  <c r="AA52" i="61" s="1"/>
  <c r="Y52" i="14"/>
  <c r="Z52"/>
  <c r="AA52"/>
  <c r="AB52"/>
  <c r="AA52" i="63" s="1"/>
  <c r="AC52" i="14"/>
  <c r="X53"/>
  <c r="AA53" i="61" s="1"/>
  <c r="Y53" i="14"/>
  <c r="Z53"/>
  <c r="AA53"/>
  <c r="AB53"/>
  <c r="AC53"/>
  <c r="X54"/>
  <c r="AA54" i="61" s="1"/>
  <c r="Y54" i="14"/>
  <c r="Z54"/>
  <c r="AA54" i="62" s="1"/>
  <c r="AA54" i="14"/>
  <c r="AB54"/>
  <c r="AA54" i="63" s="1"/>
  <c r="AC54" i="14"/>
  <c r="X55"/>
  <c r="AA55" i="61" s="1"/>
  <c r="Y55" i="14"/>
  <c r="Z55"/>
  <c r="AA55"/>
  <c r="AB55"/>
  <c r="AC55"/>
  <c r="X56"/>
  <c r="Y56"/>
  <c r="Z56"/>
  <c r="AA56"/>
  <c r="AB56"/>
  <c r="AA56" i="63" s="1"/>
  <c r="AC56" i="14"/>
  <c r="X57"/>
  <c r="AA57" i="61" s="1"/>
  <c r="Y57" i="14"/>
  <c r="Z57"/>
  <c r="AA57" i="62" s="1"/>
  <c r="AA57" i="14"/>
  <c r="AB57"/>
  <c r="AC57"/>
  <c r="X58"/>
  <c r="AA58" i="61" s="1"/>
  <c r="Y58" i="14"/>
  <c r="Z58"/>
  <c r="AA58" i="62" s="1"/>
  <c r="AA58" i="14"/>
  <c r="AB58"/>
  <c r="AA58" i="63" s="1"/>
  <c r="AC58" i="14"/>
  <c r="X59"/>
  <c r="AA59" i="61" s="1"/>
  <c r="Y59" i="14"/>
  <c r="Z59"/>
  <c r="AA59" i="62" s="1"/>
  <c r="AA59" i="14"/>
  <c r="AB59"/>
  <c r="AC59"/>
  <c r="X60"/>
  <c r="AA60" i="61" s="1"/>
  <c r="Y60" i="14"/>
  <c r="Z60"/>
  <c r="AA60" i="62" s="1"/>
  <c r="AA60" i="14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AA63" i="61" s="1"/>
  <c r="Y63" i="14"/>
  <c r="Z63"/>
  <c r="AA63"/>
  <c r="AB63"/>
  <c r="AC63"/>
  <c r="X64"/>
  <c r="AA64" i="61" s="1"/>
  <c r="Y64" i="14"/>
  <c r="Z64"/>
  <c r="AA64" i="62" s="1"/>
  <c r="AA64" i="14"/>
  <c r="AB64"/>
  <c r="AA64" i="63" s="1"/>
  <c r="AC64" i="14"/>
  <c r="X65"/>
  <c r="AA65" i="61" s="1"/>
  <c r="Y65" i="14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 i="62" s="1"/>
  <c r="AA68" i="14"/>
  <c r="AB68"/>
  <c r="AC68"/>
  <c r="X69"/>
  <c r="AA69" i="61" s="1"/>
  <c r="Y69" i="14"/>
  <c r="Z69"/>
  <c r="AA69"/>
  <c r="AB69"/>
  <c r="AC69"/>
  <c r="X70"/>
  <c r="AA70" i="61" s="1"/>
  <c r="Y70" i="14"/>
  <c r="Z70"/>
  <c r="AA70" i="62" s="1"/>
  <c r="AA70" i="14"/>
  <c r="AB70"/>
  <c r="AA70" i="63" s="1"/>
  <c r="AC70" i="14"/>
  <c r="X71"/>
  <c r="AA71" i="61" s="1"/>
  <c r="Y71" i="14"/>
  <c r="Z71"/>
  <c r="AA71"/>
  <c r="AB71"/>
  <c r="AC71"/>
  <c r="X72"/>
  <c r="AA72" i="61" s="1"/>
  <c r="Y72" i="14"/>
  <c r="Z72"/>
  <c r="AA72" i="62" s="1"/>
  <c r="AA72" i="14"/>
  <c r="AB72"/>
  <c r="AA72" i="63" s="1"/>
  <c r="AC72" i="14"/>
  <c r="X73"/>
  <c r="AA73" i="61" s="1"/>
  <c r="Y73" i="14"/>
  <c r="Z73"/>
  <c r="AA73" i="62" s="1"/>
  <c r="AA73" i="14"/>
  <c r="AB73"/>
  <c r="AC73"/>
  <c r="X74"/>
  <c r="AA74" i="61" s="1"/>
  <c r="Y74" i="14"/>
  <c r="Z74"/>
  <c r="AA74" i="62" s="1"/>
  <c r="AA74" i="14"/>
  <c r="AB74"/>
  <c r="AA74" i="63" s="1"/>
  <c r="AC74" i="14"/>
  <c r="X75"/>
  <c r="AA75" i="61" s="1"/>
  <c r="Y75" i="14"/>
  <c r="Z75"/>
  <c r="AA75" i="62" s="1"/>
  <c r="AA75" i="14"/>
  <c r="AB75"/>
  <c r="AC75"/>
  <c r="X76"/>
  <c r="AA76" i="61" s="1"/>
  <c r="Y76" i="14"/>
  <c r="Z76"/>
  <c r="AA76" i="62" s="1"/>
  <c r="AA76" i="14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 i="62" s="1"/>
  <c r="AA78" i="14"/>
  <c r="AB78"/>
  <c r="AA78" i="63" s="1"/>
  <c r="AC78" i="14"/>
  <c r="X79"/>
  <c r="AA79" i="61" s="1"/>
  <c r="Y79" i="14"/>
  <c r="Z79"/>
  <c r="AA79"/>
  <c r="AB79"/>
  <c r="AC79"/>
  <c r="X80"/>
  <c r="AA80" i="61" s="1"/>
  <c r="Y80" i="14"/>
  <c r="Z80"/>
  <c r="AA80" i="62" s="1"/>
  <c r="AA80" i="14"/>
  <c r="AB80"/>
  <c r="AA80" i="63" s="1"/>
  <c r="AC80" i="14"/>
  <c r="X81"/>
  <c r="AA81" i="61" s="1"/>
  <c r="Y81" i="14"/>
  <c r="Z81"/>
  <c r="AA81" i="62" s="1"/>
  <c r="AA81" i="14"/>
  <c r="AB81"/>
  <c r="AC81"/>
  <c r="X82"/>
  <c r="AA82" i="61" s="1"/>
  <c r="Y82" i="14"/>
  <c r="Z82"/>
  <c r="AA82" i="62" s="1"/>
  <c r="AA82" i="14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AA85" i="61" s="1"/>
  <c r="Y85" i="14"/>
  <c r="Z85"/>
  <c r="AA85" i="62" s="1"/>
  <c r="AA85" i="14"/>
  <c r="AB85"/>
  <c r="AC85"/>
  <c r="X86"/>
  <c r="AA86" i="61" s="1"/>
  <c r="Y86" i="14"/>
  <c r="Z86"/>
  <c r="AA86" i="62" s="1"/>
  <c r="AA86" i="14"/>
  <c r="AB86"/>
  <c r="AA86" i="63" s="1"/>
  <c r="AC86" i="14"/>
  <c r="X87"/>
  <c r="AA87" i="61" s="1"/>
  <c r="Y87" i="14"/>
  <c r="Z87"/>
  <c r="AA87"/>
  <c r="AB87"/>
  <c r="AC87"/>
  <c r="X88"/>
  <c r="Y88"/>
  <c r="Z88"/>
  <c r="AA88"/>
  <c r="AB88"/>
  <c r="AA88" i="63" s="1"/>
  <c r="AC88" i="14"/>
  <c r="X89"/>
  <c r="AA89" i="61" s="1"/>
  <c r="Y89" i="14"/>
  <c r="Z89"/>
  <c r="AA89" i="62" s="1"/>
  <c r="AA89" i="14"/>
  <c r="AB89"/>
  <c r="AC89"/>
  <c r="X90"/>
  <c r="AA90" i="61" s="1"/>
  <c r="Y90" i="14"/>
  <c r="Z90"/>
  <c r="AA90" i="62" s="1"/>
  <c r="AA90" i="14"/>
  <c r="AB90"/>
  <c r="AA90" i="63" s="1"/>
  <c r="AC90" i="14"/>
  <c r="X91"/>
  <c r="AA91" i="61" s="1"/>
  <c r="Y91" i="14"/>
  <c r="Z91"/>
  <c r="AA91" i="62" s="1"/>
  <c r="AA91" i="14"/>
  <c r="AB91"/>
  <c r="AC91"/>
  <c r="X92"/>
  <c r="AA92" i="61" s="1"/>
  <c r="Y92" i="14"/>
  <c r="Z92"/>
  <c r="AA92" i="62" s="1"/>
  <c r="AA92" i="14"/>
  <c r="AB92"/>
  <c r="AA92" i="63" s="1"/>
  <c r="AC92" i="14"/>
  <c r="X93"/>
  <c r="AA93" i="61" s="1"/>
  <c r="Y93" i="14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AA95" i="61" s="1"/>
  <c r="Y95" i="14"/>
  <c r="Z95"/>
  <c r="AA95"/>
  <c r="AB95"/>
  <c r="AC95"/>
  <c r="X96"/>
  <c r="AA96" i="61" s="1"/>
  <c r="Y96" i="14"/>
  <c r="Z96"/>
  <c r="AA96" i="62" s="1"/>
  <c r="AA96" i="14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AA3" i="63" s="1"/>
  <c r="X3" i="14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Y5"/>
  <c r="Z5"/>
  <c r="Y6"/>
  <c r="Z6"/>
  <c r="AB6"/>
  <c r="Y7"/>
  <c r="Z7"/>
  <c r="AA7"/>
  <c r="Y8"/>
  <c r="Z8"/>
  <c r="Y9"/>
  <c r="Z9"/>
  <c r="Y10"/>
  <c r="Z10"/>
  <c r="AB10"/>
  <c r="Y11"/>
  <c r="Z11"/>
  <c r="Y12"/>
  <c r="Z12"/>
  <c r="Y13"/>
  <c r="Z13"/>
  <c r="Y14"/>
  <c r="Z14"/>
  <c r="AB14"/>
  <c r="Y15"/>
  <c r="Z15"/>
  <c r="AA15"/>
  <c r="Y16"/>
  <c r="Z16"/>
  <c r="Y17"/>
  <c r="Z17"/>
  <c r="Y18"/>
  <c r="Z18"/>
  <c r="AB18"/>
  <c r="Y19"/>
  <c r="Z19"/>
  <c r="Y20"/>
  <c r="Z20"/>
  <c r="AA20"/>
  <c r="Y21"/>
  <c r="Z21"/>
  <c r="Y22"/>
  <c r="Z22"/>
  <c r="AB22"/>
  <c r="Y23"/>
  <c r="Z23"/>
  <c r="AA23"/>
  <c r="Y24"/>
  <c r="Z24"/>
  <c r="AA24"/>
  <c r="Y25"/>
  <c r="Z25"/>
  <c r="Y26"/>
  <c r="Z26"/>
  <c r="AB26"/>
  <c r="Y27"/>
  <c r="Z27"/>
  <c r="Y28"/>
  <c r="Z28"/>
  <c r="Y29"/>
  <c r="Z29"/>
  <c r="Y30"/>
  <c r="Z30"/>
  <c r="AA30"/>
  <c r="AB30"/>
  <c r="Y31"/>
  <c r="Z31"/>
  <c r="AA31"/>
  <c r="Y32"/>
  <c r="Z32"/>
  <c r="Y33"/>
  <c r="Z33"/>
  <c r="Y34"/>
  <c r="Z34"/>
  <c r="AA34"/>
  <c r="AB34"/>
  <c r="Y35"/>
  <c r="Z35"/>
  <c r="Y36"/>
  <c r="Z36"/>
  <c r="Y37"/>
  <c r="Z37"/>
  <c r="Y38"/>
  <c r="Z38"/>
  <c r="AB38"/>
  <c r="Y39"/>
  <c r="Z39"/>
  <c r="AA39"/>
  <c r="Y40"/>
  <c r="Z40"/>
  <c r="Y41"/>
  <c r="Z41"/>
  <c r="Y42"/>
  <c r="Z42"/>
  <c r="AB42"/>
  <c r="Y43"/>
  <c r="Z43"/>
  <c r="Y44"/>
  <c r="Z44"/>
  <c r="Y45"/>
  <c r="Z45"/>
  <c r="Y46"/>
  <c r="Z46"/>
  <c r="AB46"/>
  <c r="Y47"/>
  <c r="Z47"/>
  <c r="AA47"/>
  <c r="Y48"/>
  <c r="Z48"/>
  <c r="Y49"/>
  <c r="Z49"/>
  <c r="Y50"/>
  <c r="Z50"/>
  <c r="AB50"/>
  <c r="Y51"/>
  <c r="Z51"/>
  <c r="Y52"/>
  <c r="Z52"/>
  <c r="AA52"/>
  <c r="Y53"/>
  <c r="Z53"/>
  <c r="Y54"/>
  <c r="Z54"/>
  <c r="AB54"/>
  <c r="Y55"/>
  <c r="Z55"/>
  <c r="AA55"/>
  <c r="Y56"/>
  <c r="Z56"/>
  <c r="AA56"/>
  <c r="Y57"/>
  <c r="Z57"/>
  <c r="Y58"/>
  <c r="Z58"/>
  <c r="AB58"/>
  <c r="Y59"/>
  <c r="Z59"/>
  <c r="Y60"/>
  <c r="Z60"/>
  <c r="Y61"/>
  <c r="Z61"/>
  <c r="Y62"/>
  <c r="Z62"/>
  <c r="AA62"/>
  <c r="AB62"/>
  <c r="Y63"/>
  <c r="Z63"/>
  <c r="AA63"/>
  <c r="Y64"/>
  <c r="Z64"/>
  <c r="Y65"/>
  <c r="Z65"/>
  <c r="Y66"/>
  <c r="Z66"/>
  <c r="AA66"/>
  <c r="AB66"/>
  <c r="Y67"/>
  <c r="Z67"/>
  <c r="Y68"/>
  <c r="Z68"/>
  <c r="Y69"/>
  <c r="Z69"/>
  <c r="Y70"/>
  <c r="Z70"/>
  <c r="AB70"/>
  <c r="Y71"/>
  <c r="Z71"/>
  <c r="AA71"/>
  <c r="Y72"/>
  <c r="Z72"/>
  <c r="Y73"/>
  <c r="Z73"/>
  <c r="Y74"/>
  <c r="Z74"/>
  <c r="AB74"/>
  <c r="Y75"/>
  <c r="Z75"/>
  <c r="Y76"/>
  <c r="Z76"/>
  <c r="Y77"/>
  <c r="Z77"/>
  <c r="Y78"/>
  <c r="Z78"/>
  <c r="AB78"/>
  <c r="Y79"/>
  <c r="Z79"/>
  <c r="AA79"/>
  <c r="Y80"/>
  <c r="Z80"/>
  <c r="Y81"/>
  <c r="Z81"/>
  <c r="Y82"/>
  <c r="Z82"/>
  <c r="AB82"/>
  <c r="Y83"/>
  <c r="Z83"/>
  <c r="Y84"/>
  <c r="Z84"/>
  <c r="AA84"/>
  <c r="Y85"/>
  <c r="Z85"/>
  <c r="Y86"/>
  <c r="Z86"/>
  <c r="AB86"/>
  <c r="Y87"/>
  <c r="Z87"/>
  <c r="AA87"/>
  <c r="Y88"/>
  <c r="Z88"/>
  <c r="AA88"/>
  <c r="Y89"/>
  <c r="Z89"/>
  <c r="Y90"/>
  <c r="Z90"/>
  <c r="AB90"/>
  <c r="Y91"/>
  <c r="Z91"/>
  <c r="Y92"/>
  <c r="Z92"/>
  <c r="Y93"/>
  <c r="Z93"/>
  <c r="Y94"/>
  <c r="Z94"/>
  <c r="AA94"/>
  <c r="AB94"/>
  <c r="Y95"/>
  <c r="Z95"/>
  <c r="AA95"/>
  <c r="Y96"/>
  <c r="Z96"/>
  <c r="Y97"/>
  <c r="Z97"/>
  <c r="Y98"/>
  <c r="Z98"/>
  <c r="AA98"/>
  <c r="AB98"/>
  <c r="Z3"/>
  <c r="Y3"/>
  <c r="Y4" i="61"/>
  <c r="Z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AA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Y33"/>
  <c r="Z33"/>
  <c r="Y34"/>
  <c r="Z34"/>
  <c r="Y35"/>
  <c r="Z35"/>
  <c r="AB35"/>
  <c r="Y36"/>
  <c r="Z36"/>
  <c r="Y37"/>
  <c r="Z37"/>
  <c r="Y38"/>
  <c r="Z38"/>
  <c r="Y39"/>
  <c r="Z39"/>
  <c r="AB39"/>
  <c r="Y40"/>
  <c r="Z40"/>
  <c r="Y41"/>
  <c r="Z41"/>
  <c r="AA41"/>
  <c r="Y42"/>
  <c r="Z42"/>
  <c r="Y43"/>
  <c r="Z43"/>
  <c r="AB43"/>
  <c r="Y44"/>
  <c r="Z44"/>
  <c r="Y45"/>
  <c r="Z45"/>
  <c r="Y46"/>
  <c r="Z46"/>
  <c r="Y47"/>
  <c r="Z47"/>
  <c r="AA47"/>
  <c r="AB47"/>
  <c r="Y48"/>
  <c r="Z48"/>
  <c r="Y49"/>
  <c r="Z49"/>
  <c r="Y50"/>
  <c r="Z50"/>
  <c r="Y51"/>
  <c r="Z51"/>
  <c r="AB51"/>
  <c r="Y52"/>
  <c r="Z52"/>
  <c r="Y53"/>
  <c r="Z53"/>
  <c r="Y54"/>
  <c r="Z54"/>
  <c r="Y55"/>
  <c r="Z55"/>
  <c r="AB55"/>
  <c r="Y56"/>
  <c r="Z56"/>
  <c r="AA56"/>
  <c r="Y57"/>
  <c r="Z57"/>
  <c r="Y58"/>
  <c r="Z58"/>
  <c r="Y59"/>
  <c r="Z59"/>
  <c r="AB59"/>
  <c r="Y60"/>
  <c r="Z60"/>
  <c r="Y61"/>
  <c r="Z61"/>
  <c r="AA61"/>
  <c r="Y62"/>
  <c r="Z62"/>
  <c r="Y63"/>
  <c r="Z63"/>
  <c r="AB63"/>
  <c r="Y64"/>
  <c r="Z64"/>
  <c r="Y65"/>
  <c r="Z65"/>
  <c r="Y66"/>
  <c r="Z66"/>
  <c r="Y67"/>
  <c r="Z67"/>
  <c r="AA67"/>
  <c r="AB67"/>
  <c r="Y68"/>
  <c r="Z68"/>
  <c r="Y69"/>
  <c r="Z69"/>
  <c r="Y70"/>
  <c r="Z70"/>
  <c r="Y71"/>
  <c r="Z71"/>
  <c r="AB71"/>
  <c r="Y72"/>
  <c r="Z72"/>
  <c r="Y73"/>
  <c r="Z73"/>
  <c r="Y74"/>
  <c r="Z74"/>
  <c r="Y75"/>
  <c r="Z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AB87"/>
  <c r="Y88"/>
  <c r="Z88"/>
  <c r="AA88"/>
  <c r="Y89"/>
  <c r="Z89"/>
  <c r="Y90"/>
  <c r="Z90"/>
  <c r="Y91"/>
  <c r="Z91"/>
  <c r="AB91"/>
  <c r="Y92"/>
  <c r="Z92"/>
  <c r="Y93"/>
  <c r="Z93"/>
  <c r="Y94"/>
  <c r="Z94"/>
  <c r="Y95"/>
  <c r="Z95"/>
  <c r="AB95"/>
  <c r="Y96"/>
  <c r="Z96"/>
  <c r="Y97"/>
  <c r="Z97"/>
  <c r="AA97"/>
  <c r="Y98"/>
  <c r="Z98"/>
  <c r="AA3"/>
  <c r="Z3"/>
  <c r="Y3"/>
  <c r="AL99" i="27" l="1"/>
  <c r="AL99" i="28"/>
  <c r="AL99" i="24"/>
  <c r="AK99" i="27"/>
  <c r="AK99" i="29"/>
  <c r="AK99" i="24"/>
  <c r="AB97" i="63"/>
  <c r="AB89"/>
  <c r="AB59"/>
  <c r="AB43"/>
  <c r="AB31"/>
  <c r="AB27"/>
  <c r="AB23"/>
  <c r="AB15"/>
  <c r="AB88"/>
  <c r="AB84"/>
  <c r="AB72"/>
  <c r="AB36"/>
  <c r="AB32"/>
  <c r="AB81" i="62"/>
  <c r="AB69"/>
  <c r="AB45"/>
  <c r="AB37"/>
  <c r="AB33"/>
  <c r="AB29"/>
  <c r="AB25"/>
  <c r="AB21"/>
  <c r="AB13"/>
  <c r="AB60"/>
  <c r="AB89" i="61"/>
  <c r="AB92"/>
  <c r="AB88"/>
  <c r="AB84"/>
  <c r="AB80"/>
  <c r="AB76"/>
  <c r="AB64"/>
  <c r="AB60"/>
  <c r="AB52"/>
  <c r="AB48"/>
  <c r="AB36"/>
  <c r="AB32"/>
  <c r="AB24"/>
  <c r="AA6" i="63"/>
  <c r="AA36" i="62"/>
  <c r="AA26"/>
  <c r="AA69"/>
  <c r="AA53"/>
  <c r="AA51"/>
  <c r="AA49"/>
  <c r="AA21"/>
  <c r="AA26" i="61"/>
  <c r="AA20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F45" s="1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F73" s="1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U46"/>
  <c r="F46"/>
  <c r="U45"/>
  <c r="F45"/>
  <c r="U44"/>
  <c r="U43"/>
  <c r="F43"/>
  <c r="U42"/>
  <c r="U41"/>
  <c r="F41"/>
  <c r="U40"/>
  <c r="U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AD21"/>
  <c r="U21"/>
  <c r="F21"/>
  <c r="U20"/>
  <c r="U19"/>
  <c r="F19"/>
  <c r="U18"/>
  <c r="AD17"/>
  <c r="U17"/>
  <c r="F17"/>
  <c r="U16"/>
  <c r="F16"/>
  <c r="U15"/>
  <c r="U14"/>
  <c r="AD13"/>
  <c r="U13"/>
  <c r="F13"/>
  <c r="U12"/>
  <c r="F12"/>
  <c r="U11"/>
  <c r="F11"/>
  <c r="U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F46"/>
  <c r="U45"/>
  <c r="U44"/>
  <c r="N44"/>
  <c r="U43"/>
  <c r="F43"/>
  <c r="U42"/>
  <c r="N42"/>
  <c r="F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U23"/>
  <c r="U22"/>
  <c r="N22"/>
  <c r="U21"/>
  <c r="F21"/>
  <c r="U20"/>
  <c r="F20"/>
  <c r="U19"/>
  <c r="F19"/>
  <c r="U18"/>
  <c r="U17"/>
  <c r="N17"/>
  <c r="U16"/>
  <c r="U15"/>
  <c r="F15"/>
  <c r="U14"/>
  <c r="F14"/>
  <c r="U13"/>
  <c r="F13"/>
  <c r="U12"/>
  <c r="U11"/>
  <c r="U10"/>
  <c r="U9"/>
  <c r="U8"/>
  <c r="F8"/>
  <c r="U7"/>
  <c r="N7"/>
  <c r="F7"/>
  <c r="U6"/>
  <c r="F6"/>
  <c r="U5"/>
  <c r="F5"/>
  <c r="U4"/>
  <c r="U3"/>
  <c r="K99"/>
  <c r="A1"/>
  <c r="T99" i="58"/>
  <c r="S99"/>
  <c r="R99"/>
  <c r="Q99"/>
  <c r="P99"/>
  <c r="U98"/>
  <c r="U97"/>
  <c r="U96"/>
  <c r="F96"/>
  <c r="U95"/>
  <c r="F95"/>
  <c r="U94"/>
  <c r="F94"/>
  <c r="U93"/>
  <c r="U92"/>
  <c r="U91"/>
  <c r="F91"/>
  <c r="U90"/>
  <c r="F90"/>
  <c r="U89"/>
  <c r="F89"/>
  <c r="U88"/>
  <c r="U87"/>
  <c r="F87"/>
  <c r="U86"/>
  <c r="U85"/>
  <c r="F85"/>
  <c r="U84"/>
  <c r="U83"/>
  <c r="U82"/>
  <c r="U81"/>
  <c r="F81"/>
  <c r="U80"/>
  <c r="U79"/>
  <c r="F79"/>
  <c r="U78"/>
  <c r="U77"/>
  <c r="F77"/>
  <c r="U76"/>
  <c r="U75"/>
  <c r="F75"/>
  <c r="U74"/>
  <c r="F74"/>
  <c r="U73"/>
  <c r="F73"/>
  <c r="U72"/>
  <c r="U71"/>
  <c r="F71"/>
  <c r="U70"/>
  <c r="U69"/>
  <c r="F69"/>
  <c r="U68"/>
  <c r="U67"/>
  <c r="F67"/>
  <c r="U66"/>
  <c r="U65"/>
  <c r="F65"/>
  <c r="U64"/>
  <c r="F64"/>
  <c r="U63"/>
  <c r="F63"/>
  <c r="U62"/>
  <c r="U61"/>
  <c r="F61"/>
  <c r="U60"/>
  <c r="U59"/>
  <c r="F59"/>
  <c r="U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U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U78"/>
  <c r="F78"/>
  <c r="U77"/>
  <c r="N77"/>
  <c r="F77"/>
  <c r="U76"/>
  <c r="U75"/>
  <c r="F75"/>
  <c r="U74"/>
  <c r="U73"/>
  <c r="U72"/>
  <c r="F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U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U10"/>
  <c r="F10"/>
  <c r="U9"/>
  <c r="F9"/>
  <c r="U8"/>
  <c r="F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U89"/>
  <c r="N89"/>
  <c r="F89"/>
  <c r="U88"/>
  <c r="N88"/>
  <c r="U87"/>
  <c r="F87"/>
  <c r="U86"/>
  <c r="U85"/>
  <c r="N85"/>
  <c r="F85"/>
  <c r="U84"/>
  <c r="N84"/>
  <c r="F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F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F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24" i="61" l="1"/>
  <c r="F22"/>
  <c r="F11"/>
  <c r="F18"/>
  <c r="F16"/>
  <c r="F12"/>
  <c r="F10"/>
  <c r="F4"/>
  <c r="F98" i="62"/>
  <c r="F96"/>
  <c r="F92"/>
  <c r="F86"/>
  <c r="F82"/>
  <c r="F78"/>
  <c r="F76"/>
  <c r="F64"/>
  <c r="F62"/>
  <c r="F56"/>
  <c r="F54"/>
  <c r="F52"/>
  <c r="F44"/>
  <c r="F42"/>
  <c r="F38"/>
  <c r="F36"/>
  <c r="F34"/>
  <c r="F26"/>
  <c r="F22"/>
  <c r="F20"/>
  <c r="F18"/>
  <c r="F10"/>
  <c r="F6"/>
  <c r="F90" i="63"/>
  <c r="F88"/>
  <c r="F84"/>
  <c r="F80"/>
  <c r="F68"/>
  <c r="F66"/>
  <c r="F60"/>
  <c r="F52"/>
  <c r="F50"/>
  <c r="F40"/>
  <c r="F38"/>
  <c r="F36"/>
  <c r="F34"/>
  <c r="F30"/>
  <c r="F22"/>
  <c r="F20"/>
  <c r="F18"/>
  <c r="F16"/>
  <c r="F12"/>
  <c r="F4"/>
  <c r="F96"/>
  <c r="C99"/>
  <c r="B99"/>
  <c r="F10"/>
  <c r="F47" i="62"/>
  <c r="F40"/>
  <c r="F39"/>
  <c r="F14"/>
  <c r="F89" i="61"/>
  <c r="F61"/>
  <c r="F60"/>
  <c r="F27"/>
  <c r="F23"/>
  <c r="B99"/>
  <c r="F79" i="56"/>
  <c r="F59"/>
  <c r="F46"/>
  <c r="F29"/>
  <c r="F11"/>
  <c r="C99"/>
  <c r="F7"/>
  <c r="F6"/>
  <c r="B99"/>
  <c r="C99" i="55"/>
  <c r="F6"/>
  <c r="F97" i="58"/>
  <c r="F93"/>
  <c r="F83"/>
  <c r="F58"/>
  <c r="F55"/>
  <c r="F39"/>
  <c r="B99"/>
  <c r="F71" i="57"/>
  <c r="F55"/>
  <c r="F25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M57" i="65"/>
  <c r="D57" i="55" s="1"/>
  <c r="M58" i="65"/>
  <c r="D58" i="55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M89" i="65"/>
  <c r="D89" i="55" s="1"/>
  <c r="M90" i="65"/>
  <c r="D90" i="55" s="1"/>
  <c r="G90" s="1"/>
  <c r="V90" s="1"/>
  <c r="M91" i="65"/>
  <c r="D91" i="55" s="1"/>
  <c r="M92" i="65"/>
  <c r="D92" i="55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9"/>
  <c r="V16"/>
  <c r="O16"/>
  <c r="O98"/>
  <c r="V24" i="56"/>
  <c r="V26"/>
  <c r="V40"/>
  <c r="V42"/>
  <c r="N8" i="55"/>
  <c r="F9"/>
  <c r="I99"/>
  <c r="M99"/>
  <c r="G10"/>
  <c r="N12"/>
  <c r="O12" s="1"/>
  <c r="F13"/>
  <c r="N28"/>
  <c r="F29"/>
  <c r="G42"/>
  <c r="N44"/>
  <c r="F45"/>
  <c r="G58"/>
  <c r="N60"/>
  <c r="F61"/>
  <c r="O64"/>
  <c r="V66"/>
  <c r="V82"/>
  <c r="V36" i="56"/>
  <c r="V52"/>
  <c r="V94"/>
  <c r="V12" i="55"/>
  <c r="V18" i="56"/>
  <c r="B99" i="55"/>
  <c r="F3"/>
  <c r="K99"/>
  <c r="F5"/>
  <c r="N20"/>
  <c r="O20" s="1"/>
  <c r="F21"/>
  <c r="N36"/>
  <c r="O36" s="1"/>
  <c r="F37"/>
  <c r="N52"/>
  <c r="F53"/>
  <c r="O84"/>
  <c r="O5" i="56"/>
  <c r="O21"/>
  <c r="O37"/>
  <c r="O53"/>
  <c r="O61"/>
  <c r="O69"/>
  <c r="O77"/>
  <c r="O93"/>
  <c r="O70" i="55"/>
  <c r="V28" i="56"/>
  <c r="V82"/>
  <c r="J99" i="55"/>
  <c r="N24"/>
  <c r="N40"/>
  <c r="N56"/>
  <c r="O96"/>
  <c r="V25" i="58"/>
  <c r="V54"/>
  <c r="G3" i="56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4" i="55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65" i="58"/>
  <c r="N3" i="56"/>
  <c r="G88" i="57"/>
  <c r="N90"/>
  <c r="F91"/>
  <c r="K99" i="58"/>
  <c r="U99"/>
  <c r="F9"/>
  <c r="F17"/>
  <c r="V26"/>
  <c r="O26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94" i="56"/>
  <c r="O86"/>
  <c r="O62" i="55"/>
  <c r="O93" i="58"/>
  <c r="O74"/>
  <c r="O78" i="55"/>
  <c r="O78" i="56"/>
  <c r="O66"/>
  <c r="O62"/>
  <c r="O54"/>
  <c r="O46"/>
  <c r="O30"/>
  <c r="O26"/>
  <c r="O10"/>
  <c r="O66" i="55"/>
  <c r="O74"/>
  <c r="F99" i="63"/>
  <c r="O23" i="56"/>
  <c r="O92"/>
  <c r="V39"/>
  <c r="G95" i="55"/>
  <c r="V95" s="1"/>
  <c r="G92"/>
  <c r="G91"/>
  <c r="V91" s="1"/>
  <c r="G87"/>
  <c r="V87" s="1"/>
  <c r="G83"/>
  <c r="V83" s="1"/>
  <c r="G79"/>
  <c r="V79" s="1"/>
  <c r="G75"/>
  <c r="V75" s="1"/>
  <c r="G67"/>
  <c r="V67" s="1"/>
  <c r="G63"/>
  <c r="V63" s="1"/>
  <c r="G59"/>
  <c r="V59" s="1"/>
  <c r="G55"/>
  <c r="V55" s="1"/>
  <c r="G51"/>
  <c r="O51" s="1"/>
  <c r="G47"/>
  <c r="V47" s="1"/>
  <c r="G43"/>
  <c r="V43" s="1"/>
  <c r="G35"/>
  <c r="V35" s="1"/>
  <c r="G31"/>
  <c r="V31" s="1"/>
  <c r="G27"/>
  <c r="V27" s="1"/>
  <c r="G23"/>
  <c r="V23" s="1"/>
  <c r="G13"/>
  <c r="O13" s="1"/>
  <c r="O4"/>
  <c r="O84" i="56"/>
  <c r="O76"/>
  <c r="O60"/>
  <c r="O57"/>
  <c r="V50"/>
  <c r="V49"/>
  <c r="O56"/>
  <c r="O51"/>
  <c r="O47"/>
  <c r="O35"/>
  <c r="V27"/>
  <c r="O15"/>
  <c r="O13"/>
  <c r="V11"/>
  <c r="O7"/>
  <c r="G88" i="55"/>
  <c r="V80"/>
  <c r="G76"/>
  <c r="G72"/>
  <c r="G68"/>
  <c r="G60"/>
  <c r="V60" s="1"/>
  <c r="G56"/>
  <c r="V56" s="1"/>
  <c r="G52"/>
  <c r="V52" s="1"/>
  <c r="O44"/>
  <c r="G40"/>
  <c r="V40" s="1"/>
  <c r="G32"/>
  <c r="O28"/>
  <c r="G24"/>
  <c r="V24" s="1"/>
  <c r="G19"/>
  <c r="G14"/>
  <c r="V14" s="1"/>
  <c r="O86"/>
  <c r="O71"/>
  <c r="O46"/>
  <c r="O30"/>
  <c r="O57" i="58"/>
  <c r="G86" i="57"/>
  <c r="O86" s="1"/>
  <c r="G62"/>
  <c r="V62" s="1"/>
  <c r="O6" i="58"/>
  <c r="O45"/>
  <c r="G94" i="57"/>
  <c r="V94" s="1"/>
  <c r="G78"/>
  <c r="V78" s="1"/>
  <c r="G42"/>
  <c r="V42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O91"/>
  <c r="O83"/>
  <c r="O75"/>
  <c r="O67"/>
  <c r="O59"/>
  <c r="O14" i="58"/>
  <c r="V95" i="56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39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B10" i="78"/>
  <c r="K97"/>
  <c r="K22"/>
  <c r="L12"/>
  <c r="H68"/>
  <c r="P78"/>
  <c r="J35"/>
  <c r="P39"/>
  <c r="G64"/>
  <c r="N91"/>
  <c r="I35"/>
  <c r="I22"/>
  <c r="H89"/>
  <c r="G27"/>
  <c r="L53"/>
  <c r="B44"/>
  <c r="K61"/>
  <c r="L49"/>
  <c r="K25"/>
  <c r="G5"/>
  <c r="J71"/>
  <c r="N25"/>
  <c r="J50"/>
  <c r="L92"/>
  <c r="I58"/>
  <c r="K34"/>
  <c r="I50"/>
  <c r="N60"/>
  <c r="B11"/>
  <c r="K94"/>
  <c r="L24"/>
  <c r="Q63"/>
  <c r="L81"/>
  <c r="N6"/>
  <c r="O49"/>
  <c r="Q68"/>
  <c r="J58"/>
  <c r="N13"/>
  <c r="Q26"/>
  <c r="H48"/>
  <c r="J81"/>
  <c r="I94"/>
  <c r="P29"/>
  <c r="L13"/>
  <c r="L58"/>
  <c r="O58"/>
  <c r="L35"/>
  <c r="P77"/>
  <c r="L80"/>
  <c r="B30"/>
  <c r="K15"/>
  <c r="N30"/>
  <c r="K81"/>
  <c r="B97"/>
  <c r="N49"/>
  <c r="Q38"/>
  <c r="G90"/>
  <c r="H30"/>
  <c r="Q49"/>
  <c r="H62"/>
  <c r="I81"/>
  <c r="G17"/>
  <c r="O26"/>
  <c r="N54"/>
  <c r="L61"/>
  <c r="B22"/>
  <c r="P20"/>
  <c r="G91"/>
  <c r="K44"/>
  <c r="O23"/>
  <c r="O20"/>
  <c r="I98"/>
  <c r="J62"/>
  <c r="Q13"/>
  <c r="N20"/>
  <c r="Q91"/>
  <c r="K55"/>
  <c r="H58"/>
  <c r="I65"/>
  <c r="K77"/>
  <c r="B65"/>
  <c r="B16"/>
  <c r="P31"/>
  <c r="J85"/>
  <c r="L60"/>
  <c r="K60"/>
  <c r="E1"/>
  <c r="H54"/>
  <c r="K73"/>
  <c r="K71"/>
  <c r="N31"/>
  <c r="N37"/>
  <c r="B23"/>
  <c r="P14"/>
  <c r="Q20"/>
  <c r="H42"/>
  <c r="L6"/>
  <c r="J47"/>
  <c r="P15"/>
  <c r="N52"/>
  <c r="K54"/>
  <c r="K59"/>
  <c r="O18"/>
  <c r="L84"/>
  <c r="L34"/>
  <c r="I57"/>
  <c r="B80"/>
  <c r="J56"/>
  <c r="O11"/>
  <c r="I66"/>
  <c r="Q31"/>
  <c r="L67"/>
  <c r="H22"/>
  <c r="P69"/>
  <c r="H72"/>
  <c r="G65"/>
  <c r="H83"/>
  <c r="K36"/>
  <c r="H77"/>
  <c r="B76"/>
  <c r="B21"/>
  <c r="G84"/>
  <c r="H78"/>
  <c r="G9"/>
  <c r="O12"/>
  <c r="J37"/>
  <c r="L55"/>
  <c r="I83"/>
  <c r="B42"/>
  <c r="O62"/>
  <c r="K64"/>
  <c r="K9"/>
  <c r="L11"/>
  <c r="H19"/>
  <c r="I64"/>
  <c r="B6"/>
  <c r="G61"/>
  <c r="G56"/>
  <c r="K75"/>
  <c r="K39"/>
  <c r="N66"/>
  <c r="B8"/>
  <c r="H75"/>
  <c r="N81"/>
  <c r="Q7"/>
  <c r="N68"/>
  <c r="J42"/>
  <c r="P57"/>
  <c r="H28"/>
  <c r="N62"/>
  <c r="O31"/>
  <c r="K19"/>
  <c r="H25"/>
  <c r="H29"/>
  <c r="J45"/>
  <c r="N10"/>
  <c r="B43"/>
  <c r="G60"/>
  <c r="I75"/>
  <c r="N12"/>
  <c r="J72"/>
  <c r="N38"/>
  <c r="J60"/>
  <c r="P85"/>
  <c r="H4"/>
  <c r="P79"/>
  <c r="Q59"/>
  <c r="P56"/>
  <c r="J73"/>
  <c r="N69"/>
  <c r="B13"/>
  <c r="H51"/>
  <c r="H26"/>
  <c r="P68"/>
  <c r="L45"/>
  <c r="P54"/>
  <c r="J98"/>
  <c r="N40"/>
  <c r="P35"/>
  <c r="N80"/>
  <c r="L70"/>
  <c r="P41"/>
  <c r="J40"/>
  <c r="P84"/>
  <c r="G76"/>
  <c r="J9"/>
  <c r="N93"/>
  <c r="H95"/>
  <c r="N14"/>
  <c r="I49"/>
  <c r="J89"/>
  <c r="N47"/>
  <c r="B73"/>
  <c r="K46"/>
  <c r="I86"/>
  <c r="Q95"/>
  <c r="N17"/>
  <c r="L36"/>
  <c r="L66"/>
  <c r="H97"/>
  <c r="J75"/>
  <c r="N32"/>
  <c r="J16"/>
  <c r="K69"/>
  <c r="G71"/>
  <c r="L9"/>
  <c r="Q93"/>
  <c r="L26"/>
  <c r="J64"/>
  <c r="J6"/>
  <c r="P93"/>
  <c r="B27"/>
  <c r="G77"/>
  <c r="I23"/>
  <c r="O93"/>
  <c r="G74"/>
  <c r="I63"/>
  <c r="G58"/>
  <c r="J27"/>
  <c r="I70"/>
  <c r="L65"/>
  <c r="P43"/>
  <c r="I16"/>
  <c r="Q18"/>
  <c r="K63"/>
  <c r="N33"/>
  <c r="L17"/>
  <c r="H84"/>
  <c r="L64"/>
  <c r="P32"/>
  <c r="K16"/>
  <c r="L59"/>
  <c r="B72"/>
  <c r="B90"/>
  <c r="Q16"/>
  <c r="J53"/>
  <c r="L52"/>
  <c r="H57"/>
  <c r="I27"/>
  <c r="B87"/>
  <c r="K50"/>
  <c r="G35"/>
  <c r="L16"/>
  <c r="B69"/>
  <c r="J63"/>
  <c r="H36"/>
  <c r="L79"/>
  <c r="O55"/>
  <c r="L90"/>
  <c r="N88"/>
  <c r="G3"/>
  <c r="I93"/>
  <c r="B83"/>
  <c r="N22"/>
  <c r="Q73"/>
  <c r="L63"/>
  <c r="Q55"/>
  <c r="P24"/>
  <c r="G95"/>
  <c r="K53"/>
  <c r="G57"/>
  <c r="J67"/>
  <c r="N36"/>
  <c r="N71"/>
  <c r="I3"/>
  <c r="K14"/>
  <c r="I37"/>
  <c r="B60"/>
  <c r="J19"/>
  <c r="J84"/>
  <c r="B59"/>
  <c r="H50"/>
  <c r="Q23"/>
  <c r="N5"/>
  <c r="N9"/>
  <c r="G98"/>
  <c r="N7"/>
  <c r="B92"/>
  <c r="O16"/>
  <c r="B37"/>
  <c r="H32"/>
  <c r="L82"/>
  <c r="N56"/>
  <c r="I45"/>
  <c r="Q10"/>
  <c r="J44"/>
  <c r="N35"/>
  <c r="G75"/>
  <c r="L19"/>
  <c r="N15"/>
  <c r="N4"/>
  <c r="I42"/>
  <c r="J8"/>
  <c r="J55"/>
  <c r="Q98"/>
  <c r="G97"/>
  <c r="L8"/>
  <c r="O14"/>
  <c r="J92"/>
  <c r="G72"/>
  <c r="Q12"/>
  <c r="K62"/>
  <c r="Q9"/>
  <c r="K42"/>
  <c r="O13"/>
  <c r="I62"/>
  <c r="Q85"/>
  <c r="H10"/>
  <c r="N43"/>
  <c r="K65"/>
  <c r="H88"/>
  <c r="K45"/>
  <c r="O10"/>
  <c r="H71"/>
  <c r="Q92"/>
  <c r="I89"/>
  <c r="B74"/>
  <c r="B58"/>
  <c r="Q43"/>
  <c r="L75"/>
  <c r="N95"/>
  <c r="I77"/>
  <c r="H65"/>
  <c r="I31"/>
  <c r="O43"/>
  <c r="J96"/>
  <c r="B96"/>
  <c r="P86"/>
  <c r="N78"/>
  <c r="L7"/>
  <c r="N27"/>
  <c r="N84"/>
  <c r="L74"/>
  <c r="O40"/>
  <c r="J86"/>
  <c r="P92"/>
  <c r="K26"/>
  <c r="J87"/>
  <c r="G63"/>
  <c r="K7"/>
  <c r="G43"/>
  <c r="O79"/>
  <c r="J88"/>
  <c r="P88"/>
  <c r="N57"/>
  <c r="Q79"/>
  <c r="G93"/>
  <c r="G41"/>
  <c r="Q37"/>
  <c r="O66"/>
  <c r="I56"/>
  <c r="B28"/>
  <c r="Q56"/>
  <c r="Q40"/>
  <c r="Q5"/>
  <c r="K82"/>
  <c r="Q67"/>
  <c r="O41"/>
  <c r="J38"/>
  <c r="H13"/>
  <c r="K8"/>
  <c r="Q41"/>
  <c r="J70"/>
  <c r="L98"/>
  <c r="L94"/>
  <c r="K56"/>
  <c r="Q44"/>
  <c r="H63"/>
  <c r="Q36"/>
  <c r="Q66"/>
  <c r="I72"/>
  <c r="O70"/>
  <c r="Q47"/>
  <c r="O51"/>
  <c r="Q15"/>
  <c r="O4"/>
  <c r="Q54"/>
  <c r="H60"/>
  <c r="I14"/>
  <c r="Q87"/>
  <c r="Q35"/>
  <c r="J20"/>
  <c r="N97"/>
  <c r="O76"/>
  <c r="L97"/>
  <c r="I67"/>
  <c r="I11"/>
  <c r="P94"/>
  <c r="L96"/>
  <c r="I92"/>
  <c r="H3"/>
  <c r="K28"/>
  <c r="Q34"/>
  <c r="G22"/>
  <c r="J68"/>
  <c r="H69"/>
  <c r="O35"/>
  <c r="O86"/>
  <c r="B3"/>
  <c r="I55"/>
  <c r="K76"/>
  <c r="L20"/>
  <c r="L69"/>
  <c r="H90"/>
  <c r="K87"/>
  <c r="J21"/>
  <c r="J14"/>
  <c r="P96"/>
  <c r="H82"/>
  <c r="L21"/>
  <c r="J51"/>
  <c r="H11"/>
  <c r="O90"/>
  <c r="O88"/>
  <c r="I69"/>
  <c r="G69"/>
  <c r="L89"/>
  <c r="Q86"/>
  <c r="L40"/>
  <c r="H64"/>
  <c r="O92"/>
  <c r="B34"/>
  <c r="K68"/>
  <c r="G70"/>
  <c r="K74"/>
  <c r="O7"/>
  <c r="J66"/>
  <c r="H33"/>
  <c r="G10"/>
  <c r="G21"/>
  <c r="I40"/>
  <c r="G11"/>
  <c r="I13"/>
  <c r="Q88"/>
  <c r="N24"/>
  <c r="Q58"/>
  <c r="Q32"/>
  <c r="J54"/>
  <c r="L72"/>
  <c r="P51"/>
  <c r="L37"/>
  <c r="G50"/>
  <c r="Q74"/>
  <c r="N41"/>
  <c r="L47"/>
  <c r="B62"/>
  <c r="L83"/>
  <c r="G62"/>
  <c r="I59"/>
  <c r="I7"/>
  <c r="G2"/>
  <c r="I18"/>
  <c r="L85"/>
  <c r="H18"/>
  <c r="N61"/>
  <c r="L93"/>
  <c r="L57"/>
  <c r="O52"/>
  <c r="B7"/>
  <c r="B77"/>
  <c r="N51"/>
  <c r="B46"/>
  <c r="K57"/>
  <c r="G82"/>
  <c r="J69"/>
  <c r="B67"/>
  <c r="H39"/>
  <c r="B41"/>
  <c r="I26"/>
  <c r="L48"/>
  <c r="H96"/>
  <c r="K21"/>
  <c r="G55"/>
  <c r="L54"/>
  <c r="L28"/>
  <c r="Q3"/>
  <c r="K83"/>
  <c r="K37"/>
  <c r="B9"/>
  <c r="K18"/>
  <c r="H16"/>
  <c r="K47"/>
  <c r="H43"/>
  <c r="N86"/>
  <c r="Q77"/>
  <c r="G81"/>
  <c r="G54"/>
  <c r="N44"/>
  <c r="H40"/>
  <c r="P89"/>
  <c r="P10"/>
  <c r="I61"/>
  <c r="I48"/>
  <c r="P7"/>
  <c r="P12"/>
  <c r="J80"/>
  <c r="H46"/>
  <c r="L95"/>
  <c r="J48"/>
  <c r="Q39"/>
  <c r="B81"/>
  <c r="L56"/>
  <c r="Q57"/>
  <c r="J34"/>
  <c r="O74"/>
  <c r="H15"/>
  <c r="I34"/>
  <c r="P91"/>
  <c r="N53"/>
  <c r="G59"/>
  <c r="I36"/>
  <c r="K48"/>
  <c r="O77"/>
  <c r="O17"/>
  <c r="B15"/>
  <c r="J91"/>
  <c r="L23"/>
  <c r="I20"/>
  <c r="H49"/>
  <c r="O53"/>
  <c r="P50"/>
  <c r="J82"/>
  <c r="Q8"/>
  <c r="J36"/>
  <c r="B47"/>
  <c r="P22"/>
  <c r="Q19"/>
  <c r="O72"/>
  <c r="P63"/>
  <c r="J57"/>
  <c r="I6"/>
  <c r="K92"/>
  <c r="N58"/>
  <c r="B71"/>
  <c r="N82"/>
  <c r="P80"/>
  <c r="B5"/>
  <c r="K31"/>
  <c r="Q61"/>
  <c r="H21"/>
  <c r="H45"/>
  <c r="I21"/>
  <c r="I82"/>
  <c r="J95"/>
  <c r="B49"/>
  <c r="K20"/>
  <c r="Q6"/>
  <c r="O28"/>
  <c r="N28"/>
  <c r="Q51"/>
  <c r="J4"/>
  <c r="Q64"/>
  <c r="L32"/>
  <c r="G24"/>
  <c r="Q46"/>
  <c r="P62"/>
  <c r="K32"/>
  <c r="G23"/>
  <c r="P46"/>
  <c r="O75"/>
  <c r="P76"/>
  <c r="I76"/>
  <c r="K11"/>
  <c r="N8"/>
  <c r="N34"/>
  <c r="Q69"/>
  <c r="O83"/>
  <c r="O39"/>
  <c r="O59"/>
  <c r="J94"/>
  <c r="I4"/>
  <c r="B75"/>
  <c r="N26"/>
  <c r="J97"/>
  <c r="L5"/>
  <c r="L25"/>
  <c r="K24"/>
  <c r="B78"/>
  <c r="K4"/>
  <c r="I74"/>
  <c r="I73"/>
  <c r="O54"/>
  <c r="O98"/>
  <c r="I54"/>
  <c r="I96"/>
  <c r="I9"/>
  <c r="N83"/>
  <c r="P87"/>
  <c r="P58"/>
  <c r="I19"/>
  <c r="Q72"/>
  <c r="G6"/>
  <c r="O82"/>
  <c r="G30"/>
  <c r="P83"/>
  <c r="G19"/>
  <c r="G42"/>
  <c r="O34"/>
  <c r="G79"/>
  <c r="P75"/>
  <c r="I47"/>
  <c r="O57"/>
  <c r="N98"/>
  <c r="G49"/>
  <c r="P55"/>
  <c r="O56"/>
  <c r="Q83"/>
  <c r="G25"/>
  <c r="Q94"/>
  <c r="P13"/>
  <c r="P70"/>
  <c r="B82"/>
  <c r="O32"/>
  <c r="G29"/>
  <c r="B55"/>
  <c r="H55"/>
  <c r="H56"/>
  <c r="O37"/>
  <c r="H80"/>
  <c r="H59"/>
  <c r="N87"/>
  <c r="O36"/>
  <c r="G80"/>
  <c r="O69"/>
  <c r="O33"/>
  <c r="G51"/>
  <c r="P73"/>
  <c r="Q21"/>
  <c r="H53"/>
  <c r="H17"/>
  <c r="L91"/>
  <c r="N39"/>
  <c r="P95"/>
  <c r="H87"/>
  <c r="B54"/>
  <c r="O21"/>
  <c r="B32"/>
  <c r="H93"/>
  <c r="B45"/>
  <c r="L87"/>
  <c r="Q22"/>
  <c r="O19"/>
  <c r="B56"/>
  <c r="B18"/>
  <c r="P8"/>
  <c r="N67"/>
  <c r="Q81"/>
  <c r="P21"/>
  <c r="G92"/>
  <c r="J24"/>
  <c r="O78"/>
  <c r="B20"/>
  <c r="P6"/>
  <c r="Q28"/>
  <c r="B14"/>
  <c r="N21"/>
  <c r="H47"/>
  <c r="O47"/>
  <c r="B68"/>
  <c r="C1"/>
  <c r="P36"/>
  <c r="Q96"/>
  <c r="O73"/>
  <c r="B25"/>
  <c r="J76"/>
  <c r="K12"/>
  <c r="H27"/>
  <c r="Q42"/>
  <c r="I43"/>
  <c r="O42"/>
  <c r="B33"/>
  <c r="I51"/>
  <c r="G33"/>
  <c r="B2"/>
  <c r="G20"/>
  <c r="L38"/>
  <c r="H12"/>
  <c r="Q4"/>
  <c r="G15"/>
  <c r="K66"/>
  <c r="I12"/>
  <c r="N16"/>
  <c r="P27"/>
  <c r="N65"/>
  <c r="I30"/>
  <c r="B95"/>
  <c r="H9"/>
  <c r="P42"/>
  <c r="K10"/>
  <c r="K6"/>
  <c r="J41"/>
  <c r="H7"/>
  <c r="B88"/>
  <c r="P44"/>
  <c r="L71"/>
  <c r="O60"/>
  <c r="J59"/>
  <c r="N92"/>
  <c r="P66"/>
  <c r="Q60"/>
  <c r="I29"/>
  <c r="K86"/>
  <c r="H23"/>
  <c r="O94"/>
  <c r="O97"/>
  <c r="N3"/>
  <c r="Q45"/>
  <c r="L10"/>
  <c r="P23"/>
  <c r="I44"/>
  <c r="I38"/>
  <c r="G7"/>
  <c r="G96"/>
  <c r="B84"/>
  <c r="O45"/>
  <c r="J23"/>
  <c r="B4"/>
  <c r="O25"/>
  <c r="K41"/>
  <c r="L77"/>
  <c r="B98"/>
  <c r="L39"/>
  <c r="N64"/>
  <c r="I33"/>
  <c r="O6"/>
  <c r="H6"/>
  <c r="P45"/>
  <c r="K13"/>
  <c r="G47"/>
  <c r="G78"/>
  <c r="P64"/>
  <c r="J10"/>
  <c r="G53"/>
  <c r="I41"/>
  <c r="N45"/>
  <c r="I10"/>
  <c r="G40"/>
  <c r="O5"/>
  <c r="N75"/>
  <c r="I32"/>
  <c r="H41"/>
  <c r="N46"/>
  <c r="Q65"/>
  <c r="L33"/>
  <c r="O9"/>
  <c r="O87"/>
  <c r="B86"/>
  <c r="K33"/>
  <c r="O8"/>
  <c r="P97"/>
  <c r="O64"/>
  <c r="J33"/>
  <c r="H91"/>
  <c r="I97"/>
  <c r="P61"/>
  <c r="P98"/>
  <c r="G36"/>
  <c r="K80"/>
  <c r="N19"/>
  <c r="J15"/>
  <c r="P33"/>
  <c r="B79"/>
  <c r="J93"/>
  <c r="I15"/>
  <c r="B70"/>
  <c r="I80"/>
  <c r="G87"/>
  <c r="P49"/>
  <c r="G16"/>
  <c r="G26"/>
  <c r="H73"/>
  <c r="K5"/>
  <c r="J3"/>
  <c r="G39"/>
  <c r="G28"/>
  <c r="B63"/>
  <c r="H35"/>
  <c r="G31"/>
  <c r="O71"/>
  <c r="B89"/>
  <c r="G37"/>
  <c r="N72"/>
  <c r="I53"/>
  <c r="L4"/>
  <c r="H38"/>
  <c r="K96"/>
  <c r="P5"/>
  <c r="N29"/>
  <c r="G32"/>
  <c r="Q50"/>
  <c r="Q14"/>
  <c r="J25"/>
  <c r="K3"/>
  <c r="P72"/>
  <c r="Q75"/>
  <c r="I25"/>
  <c r="I88"/>
  <c r="Q17"/>
  <c r="O84"/>
  <c r="L15"/>
  <c r="L88"/>
  <c r="I95"/>
  <c r="Q84"/>
  <c r="O48"/>
  <c r="N90"/>
  <c r="O3"/>
  <c r="O24"/>
  <c r="Q29"/>
  <c r="H31"/>
  <c r="P81"/>
  <c r="K67"/>
  <c r="P28"/>
  <c r="L3"/>
  <c r="Q82"/>
  <c r="H76"/>
  <c r="L22"/>
  <c r="J7"/>
  <c r="Q25"/>
  <c r="L18"/>
  <c r="Q71"/>
  <c r="J17"/>
  <c r="G14"/>
  <c r="H94"/>
  <c r="N48"/>
  <c r="Q90"/>
  <c r="O27"/>
  <c r="G52"/>
  <c r="Q48"/>
  <c r="P90"/>
  <c r="O95"/>
  <c r="G88"/>
  <c r="O29"/>
  <c r="L86"/>
  <c r="G48"/>
  <c r="B36"/>
  <c r="O46"/>
  <c r="K79"/>
  <c r="K38"/>
  <c r="P3"/>
  <c r="N59"/>
  <c r="I17"/>
  <c r="J43"/>
  <c r="B40"/>
  <c r="P26"/>
  <c r="L14"/>
  <c r="P18"/>
  <c r="J18"/>
  <c r="P48"/>
  <c r="K17"/>
  <c r="P47"/>
  <c r="L27"/>
  <c r="N63"/>
  <c r="H74"/>
  <c r="Q97"/>
  <c r="B26"/>
  <c r="L29"/>
  <c r="J79"/>
  <c r="H37"/>
  <c r="K95"/>
  <c r="J26"/>
  <c r="I68"/>
  <c r="N23"/>
  <c r="B38"/>
  <c r="P59"/>
  <c r="L68"/>
  <c r="O30"/>
  <c r="P16"/>
  <c r="K49"/>
  <c r="K89"/>
  <c r="L44"/>
  <c r="I85"/>
  <c r="I87"/>
  <c r="I39"/>
  <c r="K58"/>
  <c r="B66"/>
  <c r="O80"/>
  <c r="G85"/>
  <c r="D1"/>
  <c r="P19"/>
  <c r="L46"/>
  <c r="N73"/>
  <c r="B12"/>
  <c r="K84"/>
  <c r="G45"/>
  <c r="Q70"/>
  <c r="F1"/>
  <c r="P37"/>
  <c r="K93"/>
  <c r="H5"/>
  <c r="L78"/>
  <c r="O63"/>
  <c r="H81"/>
  <c r="B51"/>
  <c r="K91"/>
  <c r="H52"/>
  <c r="O68"/>
  <c r="H86"/>
  <c r="J78"/>
  <c r="O50"/>
  <c r="O38"/>
  <c r="G86"/>
  <c r="I91"/>
  <c r="N85"/>
  <c r="G13"/>
  <c r="H85"/>
  <c r="G67"/>
  <c r="B85"/>
  <c r="K52"/>
  <c r="N11"/>
  <c r="K78"/>
  <c r="Q24"/>
  <c r="L62"/>
  <c r="B50"/>
  <c r="G68"/>
  <c r="K98"/>
  <c r="J65"/>
  <c r="B57"/>
  <c r="I78"/>
  <c r="Q53"/>
  <c r="H61"/>
  <c r="B52"/>
  <c r="G89"/>
  <c r="O91"/>
  <c r="K35"/>
  <c r="I24"/>
  <c r="H70"/>
  <c r="K72"/>
  <c r="J52"/>
  <c r="Q11"/>
  <c r="G34"/>
  <c r="G44"/>
  <c r="I52"/>
  <c r="P11"/>
  <c r="H67"/>
  <c r="G4"/>
  <c r="P30"/>
  <c r="O81"/>
  <c r="P17"/>
  <c r="N50"/>
  <c r="H92"/>
  <c r="P60"/>
  <c r="J22"/>
  <c r="O67"/>
  <c r="G38"/>
  <c r="G18"/>
  <c r="P4"/>
  <c r="Q76"/>
  <c r="L41"/>
  <c r="J11"/>
  <c r="P71"/>
  <c r="P25"/>
  <c r="N94"/>
  <c r="J49"/>
  <c r="N79"/>
  <c r="N77"/>
  <c r="P40"/>
  <c r="K70"/>
  <c r="B64"/>
  <c r="J90"/>
  <c r="L76"/>
  <c r="Q30"/>
  <c r="P9"/>
  <c r="J74"/>
  <c r="H44"/>
  <c r="J29"/>
  <c r="H20"/>
  <c r="P38"/>
  <c r="N18"/>
  <c r="J32"/>
  <c r="B94"/>
  <c r="K51"/>
  <c r="I90"/>
  <c r="L50"/>
  <c r="I79"/>
  <c r="G83"/>
  <c r="K43"/>
  <c r="G8"/>
  <c r="B91"/>
  <c r="L30"/>
  <c r="K30"/>
  <c r="J30"/>
  <c r="B24"/>
  <c r="K29"/>
  <c r="Q52"/>
  <c r="B39"/>
  <c r="P34"/>
  <c r="H34"/>
  <c r="P52"/>
  <c r="L73"/>
  <c r="O85"/>
  <c r="O89"/>
  <c r="J77"/>
  <c r="I5"/>
  <c r="N42"/>
  <c r="Q62"/>
  <c r="O65"/>
  <c r="K88"/>
  <c r="O61"/>
  <c r="B53"/>
  <c r="P74"/>
  <c r="K23"/>
  <c r="H8"/>
  <c r="B17"/>
  <c r="Q80"/>
  <c r="H79"/>
  <c r="K27"/>
  <c r="N89"/>
  <c r="B48"/>
  <c r="N70"/>
  <c r="B61"/>
  <c r="K85"/>
  <c r="I84"/>
  <c r="K90"/>
  <c r="N55"/>
  <c r="J31"/>
  <c r="L31"/>
  <c r="Q33"/>
  <c r="J28"/>
  <c r="I28"/>
  <c r="I46"/>
  <c r="G46"/>
  <c r="J39"/>
  <c r="N74"/>
  <c r="N76"/>
  <c r="I60"/>
  <c r="J83"/>
  <c r="O44"/>
  <c r="J13"/>
  <c r="K40"/>
  <c r="P53"/>
  <c r="J61"/>
  <c r="B93"/>
  <c r="J46"/>
  <c r="H14"/>
  <c r="G12"/>
  <c r="G94"/>
  <c r="I71"/>
  <c r="L51"/>
  <c r="L42"/>
  <c r="O96"/>
  <c r="B35"/>
  <c r="B29"/>
  <c r="P82"/>
  <c r="B19"/>
  <c r="J12"/>
  <c r="N96"/>
  <c r="H66"/>
  <c r="B31"/>
  <c r="O22"/>
  <c r="O15"/>
  <c r="P65"/>
  <c r="L43"/>
  <c r="G73"/>
  <c r="H24"/>
  <c r="G66"/>
  <c r="I8"/>
  <c r="Q89"/>
  <c r="Q78"/>
  <c r="J5"/>
  <c r="P67"/>
  <c r="H98"/>
  <c r="H2"/>
  <c r="Q27"/>
  <c r="M8" l="1"/>
  <c r="F31"/>
  <c r="D31"/>
  <c r="C31"/>
  <c r="E31"/>
  <c r="R96"/>
  <c r="E19"/>
  <c r="F19"/>
  <c r="C19"/>
  <c r="D19"/>
  <c r="F29"/>
  <c r="C29"/>
  <c r="E29"/>
  <c r="D29"/>
  <c r="E35"/>
  <c r="F35"/>
  <c r="D35"/>
  <c r="C35"/>
  <c r="M71"/>
  <c r="C93"/>
  <c r="E93"/>
  <c r="F93"/>
  <c r="D93"/>
  <c r="M60"/>
  <c r="R76"/>
  <c r="R74"/>
  <c r="M46"/>
  <c r="M28"/>
  <c r="R55"/>
  <c r="M84"/>
  <c r="C61"/>
  <c r="F61"/>
  <c r="D61"/>
  <c r="E61"/>
  <c r="R70"/>
  <c r="F48"/>
  <c r="D48"/>
  <c r="E48"/>
  <c r="C48"/>
  <c r="R89"/>
  <c r="D17"/>
  <c r="E17"/>
  <c r="C17"/>
  <c r="F17"/>
  <c r="F53"/>
  <c r="C53"/>
  <c r="D53"/>
  <c r="E53"/>
  <c r="R42"/>
  <c r="M5"/>
  <c r="D39"/>
  <c r="C39"/>
  <c r="F39"/>
  <c r="E39"/>
  <c r="D24"/>
  <c r="F24"/>
  <c r="C24"/>
  <c r="E24"/>
  <c r="E91"/>
  <c r="D91"/>
  <c r="F91"/>
  <c r="C91"/>
  <c r="M79"/>
  <c r="M90"/>
  <c r="D94"/>
  <c r="E94"/>
  <c r="C94"/>
  <c r="F94"/>
  <c r="R18"/>
  <c r="E64"/>
  <c r="C64"/>
  <c r="F64"/>
  <c r="D64"/>
  <c r="R77"/>
  <c r="R79"/>
  <c r="R94"/>
  <c r="R50"/>
  <c r="M52"/>
  <c r="M24"/>
  <c r="C52"/>
  <c r="D52"/>
  <c r="F52"/>
  <c r="E52"/>
  <c r="M78"/>
  <c r="C57"/>
  <c r="E57"/>
  <c r="F57"/>
  <c r="D57"/>
  <c r="F50"/>
  <c r="D50"/>
  <c r="C50"/>
  <c r="E50"/>
  <c r="R11"/>
  <c r="E85"/>
  <c r="F85"/>
  <c r="D85"/>
  <c r="C85"/>
  <c r="R85"/>
  <c r="M91"/>
  <c r="F51"/>
  <c r="E51"/>
  <c r="D51"/>
  <c r="C51"/>
  <c r="D12"/>
  <c r="C12"/>
  <c r="E12"/>
  <c r="F12"/>
  <c r="R73"/>
  <c r="D66"/>
  <c r="F66"/>
  <c r="C66"/>
  <c r="E66"/>
  <c r="M39"/>
  <c r="M87"/>
  <c r="M85"/>
  <c r="E38"/>
  <c r="F38"/>
  <c r="D38"/>
  <c r="C38"/>
  <c r="R23"/>
  <c r="M68"/>
  <c r="C26"/>
  <c r="D26"/>
  <c r="E26"/>
  <c r="F26"/>
  <c r="R63"/>
  <c r="D40"/>
  <c r="E40"/>
  <c r="F40"/>
  <c r="C40"/>
  <c r="M17"/>
  <c r="R59"/>
  <c r="P99"/>
  <c r="E36"/>
  <c r="F36"/>
  <c r="C36"/>
  <c r="D36"/>
  <c r="R48"/>
  <c r="L99"/>
  <c r="O99"/>
  <c r="R90"/>
  <c r="M95"/>
  <c r="M88"/>
  <c r="M25"/>
  <c r="K99"/>
  <c r="R29"/>
  <c r="M53"/>
  <c r="R72"/>
  <c r="D89"/>
  <c r="E89"/>
  <c r="C89"/>
  <c r="F89"/>
  <c r="E63"/>
  <c r="D63"/>
  <c r="C63"/>
  <c r="F63"/>
  <c r="J99"/>
  <c r="M80"/>
  <c r="F70"/>
  <c r="E70"/>
  <c r="C70"/>
  <c r="D70"/>
  <c r="M15"/>
  <c r="F79"/>
  <c r="D79"/>
  <c r="C79"/>
  <c r="E79"/>
  <c r="R19"/>
  <c r="M97"/>
  <c r="C86"/>
  <c r="E86"/>
  <c r="F86"/>
  <c r="D86"/>
  <c r="R46"/>
  <c r="M32"/>
  <c r="R75"/>
  <c r="M10"/>
  <c r="R45"/>
  <c r="M41"/>
  <c r="M33"/>
  <c r="R64"/>
  <c r="D98"/>
  <c r="C98"/>
  <c r="E98"/>
  <c r="F98"/>
  <c r="C4"/>
  <c r="D4"/>
  <c r="F4"/>
  <c r="E4"/>
  <c r="F84"/>
  <c r="C84"/>
  <c r="D84"/>
  <c r="E84"/>
  <c r="M38"/>
  <c r="M44"/>
  <c r="R3"/>
  <c r="N99"/>
  <c r="M29"/>
  <c r="R92"/>
  <c r="C88"/>
  <c r="F88"/>
  <c r="E88"/>
  <c r="D88"/>
  <c r="C95"/>
  <c r="D95"/>
  <c r="F95"/>
  <c r="E95"/>
  <c r="M30"/>
  <c r="R65"/>
  <c r="R16"/>
  <c r="M12"/>
  <c r="M51"/>
  <c r="F33"/>
  <c r="C33"/>
  <c r="E33"/>
  <c r="D33"/>
  <c r="M43"/>
  <c r="E25"/>
  <c r="C25"/>
  <c r="D25"/>
  <c r="F25"/>
  <c r="C68"/>
  <c r="E68"/>
  <c r="F68"/>
  <c r="D68"/>
  <c r="R21"/>
  <c r="F14"/>
  <c r="C14"/>
  <c r="D14"/>
  <c r="E14"/>
  <c r="D20"/>
  <c r="E20"/>
  <c r="C20"/>
  <c r="F20"/>
  <c r="R67"/>
  <c r="E18"/>
  <c r="F18"/>
  <c r="D18"/>
  <c r="C18"/>
  <c r="C56"/>
  <c r="E56"/>
  <c r="D56"/>
  <c r="F56"/>
  <c r="C45"/>
  <c r="D45"/>
  <c r="F45"/>
  <c r="E45"/>
  <c r="C32"/>
  <c r="D32"/>
  <c r="E32"/>
  <c r="F32"/>
  <c r="C54"/>
  <c r="D54"/>
  <c r="F54"/>
  <c r="E54"/>
  <c r="R39"/>
  <c r="R87"/>
  <c r="F55"/>
  <c r="D55"/>
  <c r="C55"/>
  <c r="E55"/>
  <c r="F82"/>
  <c r="E82"/>
  <c r="C82"/>
  <c r="D82"/>
  <c r="R98"/>
  <c r="M47"/>
  <c r="M19"/>
  <c r="R83"/>
  <c r="M9"/>
  <c r="M96"/>
  <c r="M54"/>
  <c r="M73"/>
  <c r="M74"/>
  <c r="D78"/>
  <c r="F78"/>
  <c r="E78"/>
  <c r="C78"/>
  <c r="R26"/>
  <c r="C75"/>
  <c r="E75"/>
  <c r="D75"/>
  <c r="F75"/>
  <c r="M4"/>
  <c r="R34"/>
  <c r="R8"/>
  <c r="M76"/>
  <c r="R28"/>
  <c r="D49"/>
  <c r="E49"/>
  <c r="C49"/>
  <c r="F49"/>
  <c r="M82"/>
  <c r="M21"/>
  <c r="F5"/>
  <c r="E5"/>
  <c r="D5"/>
  <c r="C5"/>
  <c r="R82"/>
  <c r="F71"/>
  <c r="D71"/>
  <c r="C71"/>
  <c r="E71"/>
  <c r="R58"/>
  <c r="M6"/>
  <c r="C47"/>
  <c r="F47"/>
  <c r="E47"/>
  <c r="D47"/>
  <c r="M20"/>
  <c r="D15"/>
  <c r="C15"/>
  <c r="E15"/>
  <c r="F15"/>
  <c r="M36"/>
  <c r="R53"/>
  <c r="M34"/>
  <c r="C81"/>
  <c r="D81"/>
  <c r="F81"/>
  <c r="E81"/>
  <c r="M48"/>
  <c r="M61"/>
  <c r="R44"/>
  <c r="R86"/>
  <c r="E9"/>
  <c r="C9"/>
  <c r="D9"/>
  <c r="F9"/>
  <c r="Q99"/>
  <c r="M26"/>
  <c r="D41"/>
  <c r="F41"/>
  <c r="E41"/>
  <c r="C41"/>
  <c r="E67"/>
  <c r="D67"/>
  <c r="F67"/>
  <c r="C67"/>
  <c r="C46"/>
  <c r="D46"/>
  <c r="F46"/>
  <c r="E46"/>
  <c r="R51"/>
  <c r="C77"/>
  <c r="D77"/>
  <c r="F77"/>
  <c r="E77"/>
  <c r="C7"/>
  <c r="E7"/>
  <c r="D7"/>
  <c r="F7"/>
  <c r="R61"/>
  <c r="M18"/>
  <c r="M7"/>
  <c r="M59"/>
  <c r="D62"/>
  <c r="F62"/>
  <c r="C62"/>
  <c r="E62"/>
  <c r="R41"/>
  <c r="R24"/>
  <c r="M13"/>
  <c r="M40"/>
  <c r="F34"/>
  <c r="C34"/>
  <c r="E34"/>
  <c r="D34"/>
  <c r="M69"/>
  <c r="M55"/>
  <c r="D3"/>
  <c r="B99"/>
  <c r="E3"/>
  <c r="F3"/>
  <c r="C3"/>
  <c r="H99"/>
  <c r="M92"/>
  <c r="M11"/>
  <c r="M67"/>
  <c r="R97"/>
  <c r="M14"/>
  <c r="M72"/>
  <c r="E28"/>
  <c r="D28"/>
  <c r="F28"/>
  <c r="C28"/>
  <c r="M56"/>
  <c r="R57"/>
  <c r="R84"/>
  <c r="R27"/>
  <c r="R78"/>
  <c r="D96"/>
  <c r="C96"/>
  <c r="F96"/>
  <c r="E96"/>
  <c r="M31"/>
  <c r="M77"/>
  <c r="R95"/>
  <c r="D58"/>
  <c r="C58"/>
  <c r="E58"/>
  <c r="F58"/>
  <c r="F74"/>
  <c r="D74"/>
  <c r="E74"/>
  <c r="C74"/>
  <c r="M89"/>
  <c r="R43"/>
  <c r="M62"/>
  <c r="M42"/>
  <c r="R4"/>
  <c r="R15"/>
  <c r="R35"/>
  <c r="M45"/>
  <c r="R56"/>
  <c r="E37"/>
  <c r="C37"/>
  <c r="D37"/>
  <c r="F37"/>
  <c r="C92"/>
  <c r="D92"/>
  <c r="E92"/>
  <c r="F92"/>
  <c r="R7"/>
  <c r="R9"/>
  <c r="R5"/>
  <c r="D59"/>
  <c r="E59"/>
  <c r="C59"/>
  <c r="F59"/>
  <c r="F60"/>
  <c r="E60"/>
  <c r="D60"/>
  <c r="C60"/>
  <c r="M37"/>
  <c r="M3"/>
  <c r="I99"/>
  <c r="R71"/>
  <c r="R36"/>
  <c r="R22"/>
  <c r="F83"/>
  <c r="D83"/>
  <c r="C83"/>
  <c r="E83"/>
  <c r="M93"/>
  <c r="G99"/>
  <c r="R88"/>
  <c r="D69"/>
  <c r="F69"/>
  <c r="E69"/>
  <c r="C69"/>
  <c r="D87"/>
  <c r="C87"/>
  <c r="E87"/>
  <c r="F87"/>
  <c r="M27"/>
  <c r="E90"/>
  <c r="D90"/>
  <c r="C90"/>
  <c r="F90"/>
  <c r="E72"/>
  <c r="C72"/>
  <c r="F72"/>
  <c r="D72"/>
  <c r="R33"/>
  <c r="M16"/>
  <c r="M70"/>
  <c r="M63"/>
  <c r="M23"/>
  <c r="D27"/>
  <c r="E27"/>
  <c r="C27"/>
  <c r="F27"/>
  <c r="R32"/>
  <c r="R17"/>
  <c r="M86"/>
  <c r="C73"/>
  <c r="D73"/>
  <c r="E73"/>
  <c r="F73"/>
  <c r="R47"/>
  <c r="M49"/>
  <c r="R14"/>
  <c r="R93"/>
  <c r="R80"/>
  <c r="R40"/>
  <c r="D13"/>
  <c r="E13"/>
  <c r="F13"/>
  <c r="C13"/>
  <c r="R69"/>
  <c r="R38"/>
  <c r="R12"/>
  <c r="M75"/>
  <c r="F43"/>
  <c r="D43"/>
  <c r="E43"/>
  <c r="C43"/>
  <c r="R10"/>
  <c r="R62"/>
  <c r="R68"/>
  <c r="R81"/>
  <c r="F8"/>
  <c r="C8"/>
  <c r="D8"/>
  <c r="E8"/>
  <c r="R66"/>
  <c r="F6"/>
  <c r="D6"/>
  <c r="E6"/>
  <c r="C6"/>
  <c r="M64"/>
  <c r="E42"/>
  <c r="F42"/>
  <c r="D42"/>
  <c r="C42"/>
  <c r="M83"/>
  <c r="D21"/>
  <c r="C21"/>
  <c r="F21"/>
  <c r="E21"/>
  <c r="F76"/>
  <c r="C76"/>
  <c r="E76"/>
  <c r="D76"/>
  <c r="M66"/>
  <c r="C80"/>
  <c r="D80"/>
  <c r="F80"/>
  <c r="E80"/>
  <c r="M57"/>
  <c r="R52"/>
  <c r="D23"/>
  <c r="C23"/>
  <c r="F23"/>
  <c r="E23"/>
  <c r="R37"/>
  <c r="R31"/>
  <c r="F16"/>
  <c r="D16"/>
  <c r="C16"/>
  <c r="E16"/>
  <c r="D65"/>
  <c r="F65"/>
  <c r="E65"/>
  <c r="C65"/>
  <c r="M65"/>
  <c r="R20"/>
  <c r="M98"/>
  <c r="F22"/>
  <c r="D22"/>
  <c r="E22"/>
  <c r="C22"/>
  <c r="R54"/>
  <c r="M81"/>
  <c r="R49"/>
  <c r="D97"/>
  <c r="E97"/>
  <c r="F97"/>
  <c r="C97"/>
  <c r="R30"/>
  <c r="F30"/>
  <c r="E30"/>
  <c r="D30"/>
  <c r="C30"/>
  <c r="M94"/>
  <c r="R13"/>
  <c r="R6"/>
  <c r="E11"/>
  <c r="F11"/>
  <c r="C11"/>
  <c r="D11"/>
  <c r="R60"/>
  <c r="M50"/>
  <c r="M58"/>
  <c r="R25"/>
  <c r="D44"/>
  <c r="E44"/>
  <c r="F44"/>
  <c r="C44"/>
  <c r="M22"/>
  <c r="M35"/>
  <c r="R91"/>
  <c r="C10"/>
  <c r="F10"/>
  <c r="D10"/>
  <c r="E10"/>
  <c r="V86" i="57"/>
  <c r="O91" i="55"/>
  <c r="O96" i="56"/>
  <c r="O88"/>
  <c r="O80"/>
  <c r="O72"/>
  <c r="O64"/>
  <c r="O40"/>
  <c r="O24"/>
  <c r="O45"/>
  <c r="O95" i="55"/>
  <c r="V92"/>
  <c r="O92"/>
  <c r="O87"/>
  <c r="O83"/>
  <c r="O79"/>
  <c r="O75"/>
  <c r="O67"/>
  <c r="O63"/>
  <c r="O59"/>
  <c r="O55"/>
  <c r="O52"/>
  <c r="V51"/>
  <c r="O43"/>
  <c r="O35"/>
  <c r="O27"/>
  <c r="V13"/>
  <c r="O14"/>
  <c r="O4" i="56"/>
  <c r="O88" i="55"/>
  <c r="V88"/>
  <c r="O76"/>
  <c r="V76"/>
  <c r="V72"/>
  <c r="O72"/>
  <c r="V68"/>
  <c r="O68"/>
  <c r="O60"/>
  <c r="O56"/>
  <c r="O40"/>
  <c r="V32"/>
  <c r="O32"/>
  <c r="O24"/>
  <c r="V19"/>
  <c r="O19"/>
  <c r="O49"/>
  <c r="O78" i="57"/>
  <c r="O77"/>
  <c r="O62"/>
  <c r="O42"/>
  <c r="O5"/>
  <c r="O11" i="58"/>
  <c r="O94" i="57"/>
  <c r="O25"/>
  <c r="V1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C99" i="78" l="1"/>
  <c r="F99"/>
  <c r="D99"/>
  <c r="M99"/>
  <c r="R99"/>
  <c r="E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BF49"/>
  <c r="BF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8"/>
  <c r="DD29"/>
  <c r="DD19"/>
  <c r="DD82"/>
  <c r="CW46"/>
  <c r="CW38"/>
  <c r="CW34"/>
  <c r="CW16"/>
  <c r="CP38"/>
  <c r="CP83"/>
  <c r="CP44"/>
  <c r="CP42"/>
  <c r="CP26"/>
  <c r="CI26"/>
  <c r="CI22"/>
  <c r="CB26"/>
  <c r="CB74"/>
  <c r="CB3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8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<sst xmlns="http://schemas.openxmlformats.org/spreadsheetml/2006/main" count="8826" uniqueCount="536">
  <si>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</si>
  <si>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</si>
  <si>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</si>
  <si>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</si>
  <si>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</si>
  <si>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</si>
  <si>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</si>
  <si>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</si>
  <si>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</si>
  <si>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</si>
  <si>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</si>
  <si>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</si>
  <si>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</si>
  <si>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</si>
  <si>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</si>
  <si>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</si>
  <si>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</si>
  <si>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</si>
  <si>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</si>
  <si>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</si>
  <si>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</si>
  <si>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</si>
  <si>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</si>
  <si>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</si>
  <si>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</si>
  <si>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</si>
  <si>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</si>
  <si>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</si>
  <si>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</si>
  <si>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</si>
  <si>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</si>
  <si>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</si>
  <si>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</si>
  <si>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</si>
  <si>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</si>
  <si>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</si>
  <si>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</si>
  <si>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</si>
  <si>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</si>
  <si>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</si>
  <si>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</si>
  <si>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</si>
  <si>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</si>
  <si>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</si>
  <si>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</si>
  <si>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</si>
  <si>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</si>
  <si>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</si>
  <si>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</si>
  <si>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</si>
  <si>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</si>
  <si>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</si>
  <si>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</si>
  <si>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</si>
  <si>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</si>
  <si>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</si>
  <si>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</si>
  <si>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</si>
  <si>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</si>
  <si>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</si>
  <si>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</si>
  <si>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</si>
  <si>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</si>
  <si>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</si>
  <si>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</si>
  <si>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</si>
  <si>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</si>
  <si>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</si>
  <si>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</si>
  <si>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</si>
  <si>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</si>
  <si>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</si>
  <si>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</si>
  <si>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</si>
  <si>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</si>
  <si>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</si>
  <si>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</si>
  <si>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</si>
  <si>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</si>
  <si>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</si>
  <si>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</si>
  <si>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</si>
  <si>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</si>
  <si>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</si>
  <si>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</si>
  <si>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</si>
  <si>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</si>
  <si>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</si>
  <si>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</si>
  <si>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</si>
  <si>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</si>
  <si>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</si>
  <si>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</si>
  <si>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</si>
  <si>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</si>
  <si>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</si>
  <si>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</si>
  <si>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</si>
  <si>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</si>
  <si>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</si>
  <si>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</si>
  <si>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</si>
  <si>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</si>
  <si>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</si>
  <si>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</si>
  <si>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</si>
  <si>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</si>
  <si>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</si>
  <si>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</si>
  <si>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</si>
  <si>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</si>
  <si>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</si>
  <si>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</si>
  <si>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</si>
  <si>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</si>
  <si>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</si>
  <si>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</si>
  <si>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</si>
  <si>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</si>
  <si>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</si>
  <si>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</si>
  <si>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</si>
  <si>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</si>
  <si>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</si>
  <si>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</si>
  <si>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</si>
  <si>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</si>
  <si>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</si>
  <si>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</si>
  <si>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</si>
  <si>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</si>
  <si>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</si>
  <si>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</si>
  <si>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</si>
  <si>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</si>
  <si>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</si>
  <si>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</si>
  <si>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</si>
  <si>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</si>
  <si>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</si>
  <si>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</si>
  <si>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</si>
  <si>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</si>
  <si>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</si>
  <si>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</si>
  <si>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</si>
  <si>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</si>
  <si>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</si>
  <si>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</si>
  <si>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</si>
  <si>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</si>
  <si>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</si>
  <si>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</si>
  <si>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</si>
  <si>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</si>
  <si>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</si>
  <si>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</si>
  <si>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</si>
  <si>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</si>
  <si>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</si>
  <si>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</si>
  <si>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</si>
  <si>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</si>
  <si>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</si>
  <si>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</si>
  <si>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</si>
  <si>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</si>
  <si>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</si>
  <si>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</si>
  <si>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</si>
  <si>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</si>
  <si>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</si>
  <si>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</si>
  <si>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</si>
  <si>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</si>
  <si>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</si>
  <si>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</si>
  <si>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</si>
  <si>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</si>
  <si>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</si>
  <si>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</si>
  <si>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</si>
  <si>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</si>
  <si>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</si>
  <si>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</si>
  <si>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</si>
  <si>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</si>
  <si>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</si>
  <si>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</si>
  <si>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</si>
  <si>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</si>
  <si>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</si>
  <si>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</si>
  <si>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</si>
  <si>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</si>
  <si>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</si>
  <si>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</si>
  <si>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</si>
  <si>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</si>
  <si>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</si>
  <si>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</si>
  <si>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</si>
  <si>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</si>
  <si>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</si>
  <si>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</si>
  <si>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</si>
  <si>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</si>
  <si>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</si>
  <si>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</si>
  <si>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</si>
  <si>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</si>
  <si>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</si>
  <si>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</si>
  <si>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</si>
  <si>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</si>
  <si>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</si>
  <si>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</si>
  <si>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</si>
  <si>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</si>
  <si>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</si>
  <si>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</si>
  <si>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</si>
  <si>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</si>
  <si>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</si>
  <si>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</si>
  <si>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</si>
  <si>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</si>
  <si>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</si>
  <si>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</si>
  <si>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</si>
  <si>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</si>
  <si>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</si>
  <si>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</si>
  <si>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</si>
  <si>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</si>
  <si>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</si>
  <si>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</si>
  <si>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</si>
  <si>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</si>
  <si>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</si>
  <si>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</si>
  <si>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</si>
  <si>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</si>
  <si>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</si>
  <si>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</si>
  <si>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</si>
  <si>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</si>
  <si>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</si>
  <si>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</si>
  <si>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</si>
  <si>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</si>
  <si>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</si>
  <si>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</si>
  <si>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</si>
  <si>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</si>
  <si>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</si>
  <si>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</si>
  <si>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</si>
  <si>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</si>
  <si>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</si>
  <si>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</si>
  <si>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</si>
  <si>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</si>
  <si>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</si>
  <si>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</si>
  <si>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</si>
  <si>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</si>
  <si>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</si>
  <si>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</si>
  <si>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</si>
  <si>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</si>
  <si>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</si>
  <si>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</si>
  <si>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</si>
  <si>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</si>
  <si>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</si>
  <si>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</si>
  <si>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</si>
  <si>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</si>
  <si>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</si>
  <si>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</si>
  <si>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</si>
  <si>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</si>
  <si>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</si>
  <si>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</si>
  <si>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</si>
  <si>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</si>
  <si>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</si>
  <si>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</si>
  <si>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</si>
  <si>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</si>
  <si>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</si>
  <si>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</si>
  <si>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</si>
  <si>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</si>
  <si>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</si>
  <si>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</si>
  <si>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</si>
  <si>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</si>
  <si>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</si>
  <si>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</si>
  <si>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</si>
  <si>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</si>
  <si>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</si>
  <si>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</si>
  <si>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</si>
  <si>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</si>
  <si>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</si>
  <si>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</si>
  <si>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</si>
  <si>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</si>
  <si>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</si>
  <si>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</si>
  <si>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</si>
  <si>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</si>
  <si>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</si>
  <si>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</si>
  <si>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</si>
  <si>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</si>
  <si>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</si>
  <si>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</si>
  <si>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</si>
  <si>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</si>
  <si>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</si>
  <si>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</si>
  <si>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</si>
  <si>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</si>
  <si>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</si>
  <si>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</si>
  <si>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</si>
  <si>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</si>
  <si>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</si>
  <si>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</si>
  <si>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</si>
  <si>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</si>
  <si>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</si>
  <si>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</si>
  <si>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</si>
  <si>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</si>
  <si>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</si>
  <si>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</si>
  <si>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</si>
  <si>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</si>
  <si>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</si>
  <si>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</si>
  <si>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</si>
  <si>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</si>
  <si>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</si>
  <si>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</si>
  <si>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</si>
  <si>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</si>
  <si>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</si>
  <si>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</si>
  <si>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</si>
  <si>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</si>
  <si>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</si>
  <si>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</si>
  <si>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</si>
  <si>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</si>
  <si>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</si>
  <si>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</si>
  <si>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</si>
  <si>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</si>
  <si>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</si>
  <si>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</si>
  <si>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</si>
  <si>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</si>
  <si>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</si>
  <si>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</si>
  <si>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</si>
  <si>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</si>
  <si>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</si>
  <si>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</si>
  <si>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</si>
  <si>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</si>
  <si>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</si>
  <si>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</si>
  <si>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</si>
  <si>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</si>
  <si>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</si>
  <si>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</si>
  <si>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</si>
  <si>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</si>
  <si>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</si>
  <si>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</si>
  <si>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</si>
  <si>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</si>
  <si>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</si>
  <si>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</si>
  <si>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</si>
  <si>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</si>
  <si>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</si>
  <si>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</si>
  <si>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</si>
  <si>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</si>
  <si>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</si>
  <si>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</si>
  <si>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</si>
  <si>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</si>
  <si>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</si>
  <si>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</si>
  <si>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</si>
  <si>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</si>
  <si>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</si>
  <si>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</si>
  <si>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</si>
  <si>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</si>
  <si>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</si>
  <si>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</si>
  <si>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</si>
  <si>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</si>
  <si>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</si>
  <si>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</si>
  <si>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</si>
  <si>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</si>
  <si>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</si>
  <si>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</si>
  <si>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</si>
  <si>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</si>
  <si>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</si>
  <si>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</si>
  <si>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</si>
  <si>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</si>
  <si>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</si>
  <si>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</si>
  <si>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</si>
  <si>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</si>
  <si>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</si>
  <si>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</si>
  <si>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</si>
  <si>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</si>
  <si>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</si>
  <si>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</si>
  <si>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</si>
  <si>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</si>
  <si>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</si>
  <si>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</si>
  <si>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</si>
  <si>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</si>
  <si>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</si>
  <si>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</si>
  <si>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</si>
  <si>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</si>
  <si>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</si>
  <si>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</si>
  <si>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</si>
  <si>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</si>
  <si>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</si>
  <si>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</si>
  <si>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</si>
  <si>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</si>
  <si>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</si>
  <si>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</si>
  <si>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</si>
  <si>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</si>
  <si>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</si>
  <si>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</si>
  <si>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</si>
  <si>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</si>
  <si>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</si>
  <si>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</si>
  <si>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</si>
  <si>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</si>
  <si>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</si>
  <si>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</si>
  <si>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</si>
  <si>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</si>
  <si>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</si>
  <si>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</si>
  <si>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</si>
  <si>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</si>
  <si>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</si>
  <si>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</si>
  <si>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</si>
  <si>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</si>
  <si>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</si>
  <si>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</si>
  <si>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</si>
  <si>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</si>
  <si>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</si>
  <si>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</si>
  <si>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</si>
  <si>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</si>
  <si>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</si>
  <si>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</si>
  <si>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</si>
  <si>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</si>
  <si>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</si>
  <si>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</si>
  <si>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</si>
  <si>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</si>
  <si>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</si>
  <si>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</si>
  <si>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</si>
  <si>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</si>
  <si>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</si>
  <si>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</si>
  <si>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</si>
  <si>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</si>
  <si>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</si>
  <si>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</si>
  <si>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</si>
  <si>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</si>
  <si>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</si>
  <si>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</si>
  <si>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</si>
  <si>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</si>
  <si>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</si>
  <si>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</si>
  <si>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</si>
  <si>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</si>
  <si>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</si>
  <si>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</si>
  <si>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</si>
  <si>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</si>
  <si>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</si>
  <si>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</si>
  <si>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</si>
  <si>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</si>
  <si>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</si>
  <si>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</si>
  <si>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</si>
  <si>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</si>
  <si>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</si>
  <si>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</si>
  <si>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</si>
  <si>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66IS2023/10/19</t>
  </si>
  <si>
    <t>SOLAPUR_SOLAR</t>
  </si>
  <si>
    <t>AEML</t>
  </si>
  <si>
    <t>TPC MSEB</t>
  </si>
  <si>
    <t>NSLSUGAR</t>
  </si>
  <si>
    <t>ITCWIND</t>
  </si>
  <si>
    <t>HP</t>
  </si>
  <si>
    <t>CHANJUII</t>
  </si>
  <si>
    <t>SKS Raigarh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</si>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</sst>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160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158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158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158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159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160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160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162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162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162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162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190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190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190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244.51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294.51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314.51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314.51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284.51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264.51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244.51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244.51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304.51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304.51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230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45218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266</v>
      </c>
    </row>
    <row r="9" spans="1:3">
      <c r="A9" s="46" t="s">
        <v>450</v>
      </c>
      <c r="B9" s="201">
        <v>45218.980902777781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45218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11</v>
      </c>
      <c r="C3" s="198">
        <v>11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4.5891999999999999</v>
      </c>
      <c r="J3" s="21">
        <f>C3*E3/100</f>
        <v>2.5663</v>
      </c>
      <c r="K3" s="21">
        <f>C3*F3/100</f>
        <v>3.3099000000000003</v>
      </c>
      <c r="L3" s="21">
        <f>C3*G3/100</f>
        <v>0.53459999999999996</v>
      </c>
      <c r="M3" s="158">
        <f>SUM(I3:L3)</f>
        <v>11</v>
      </c>
      <c r="N3" s="22"/>
      <c r="P3" s="37">
        <f t="shared" ref="P3:P34" si="1">I3</f>
        <v>4.5891999999999999</v>
      </c>
      <c r="Q3" s="37">
        <f t="shared" ref="Q3:Q34" si="2">J3</f>
        <v>2.5663</v>
      </c>
      <c r="R3" s="37">
        <f t="shared" ref="R3:R34" si="3">K3</f>
        <v>3.3099000000000003</v>
      </c>
      <c r="S3" s="37">
        <f t="shared" ref="S3:S34" si="4">L3</f>
        <v>0.53459999999999996</v>
      </c>
      <c r="T3" s="37">
        <f>SUM(P3:S3)</f>
        <v>11</v>
      </c>
    </row>
    <row r="4" spans="1:20">
      <c r="A4" s="8" t="s">
        <v>46</v>
      </c>
      <c r="B4" s="198">
        <v>11</v>
      </c>
      <c r="C4" s="198">
        <v>11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4.5891999999999999</v>
      </c>
      <c r="J4" s="21">
        <f t="shared" ref="J4:J67" si="6">C4*E4/100</f>
        <v>2.5663</v>
      </c>
      <c r="K4" s="21">
        <f t="shared" ref="K4:K67" si="7">C4*F4/100</f>
        <v>3.3099000000000003</v>
      </c>
      <c r="L4" s="21">
        <f t="shared" ref="L4:L67" si="8">C4*G4/100</f>
        <v>0.53459999999999996</v>
      </c>
      <c r="M4" s="159">
        <f t="shared" ref="M4:M67" si="9">SUM(I4:L4)</f>
        <v>11</v>
      </c>
      <c r="N4" s="22"/>
      <c r="P4" s="37">
        <f t="shared" si="1"/>
        <v>4.5891999999999999</v>
      </c>
      <c r="Q4" s="37">
        <f t="shared" si="2"/>
        <v>2.5663</v>
      </c>
      <c r="R4" s="37">
        <f t="shared" si="3"/>
        <v>3.3099000000000003</v>
      </c>
      <c r="S4" s="37">
        <f t="shared" si="4"/>
        <v>0.53459999999999996</v>
      </c>
      <c r="T4" s="37">
        <f t="shared" ref="T4:T67" si="10">SUM(P4:S4)</f>
        <v>11</v>
      </c>
    </row>
    <row r="5" spans="1:20">
      <c r="A5" s="8" t="s">
        <v>47</v>
      </c>
      <c r="B5" s="198">
        <v>18</v>
      </c>
      <c r="C5" s="198">
        <v>18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7.5096000000000007</v>
      </c>
      <c r="J5" s="21">
        <f t="shared" si="6"/>
        <v>4.1993999999999998</v>
      </c>
      <c r="K5" s="21">
        <f t="shared" si="7"/>
        <v>5.4161999999999999</v>
      </c>
      <c r="L5" s="21">
        <f t="shared" si="8"/>
        <v>0.87480000000000002</v>
      </c>
      <c r="M5" s="159">
        <f t="shared" si="9"/>
        <v>18</v>
      </c>
      <c r="N5" s="22"/>
      <c r="P5" s="37">
        <f t="shared" si="1"/>
        <v>7.5096000000000007</v>
      </c>
      <c r="Q5" s="37">
        <f t="shared" si="2"/>
        <v>4.1993999999999998</v>
      </c>
      <c r="R5" s="37">
        <f t="shared" si="3"/>
        <v>5.4161999999999999</v>
      </c>
      <c r="S5" s="37">
        <f t="shared" si="4"/>
        <v>0.87480000000000002</v>
      </c>
      <c r="T5" s="37">
        <f t="shared" si="10"/>
        <v>18</v>
      </c>
    </row>
    <row r="6" spans="1:20">
      <c r="A6" s="8" t="s">
        <v>48</v>
      </c>
      <c r="B6" s="198">
        <v>18</v>
      </c>
      <c r="C6" s="198">
        <v>11.2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4.6726399999999995</v>
      </c>
      <c r="J6" s="21">
        <f t="shared" si="6"/>
        <v>2.6129599999999997</v>
      </c>
      <c r="K6" s="21">
        <f t="shared" si="7"/>
        <v>3.3700799999999997</v>
      </c>
      <c r="L6" s="21">
        <f t="shared" si="8"/>
        <v>0.54432000000000003</v>
      </c>
      <c r="M6" s="159">
        <f t="shared" si="9"/>
        <v>11.2</v>
      </c>
      <c r="N6" s="22"/>
      <c r="P6" s="37">
        <f t="shared" si="1"/>
        <v>4.6726399999999995</v>
      </c>
      <c r="Q6" s="37">
        <f t="shared" si="2"/>
        <v>2.6129599999999997</v>
      </c>
      <c r="R6" s="37">
        <f t="shared" si="3"/>
        <v>3.3700799999999997</v>
      </c>
      <c r="S6" s="37">
        <f t="shared" si="4"/>
        <v>0.54432000000000003</v>
      </c>
      <c r="T6" s="37">
        <f t="shared" si="10"/>
        <v>11.2</v>
      </c>
    </row>
    <row r="7" spans="1:20">
      <c r="A7" s="8" t="s">
        <v>49</v>
      </c>
      <c r="B7" s="198">
        <v>20</v>
      </c>
      <c r="C7" s="198">
        <v>11.2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4.6726399999999995</v>
      </c>
      <c r="J7" s="21">
        <f t="shared" si="6"/>
        <v>2.6129599999999997</v>
      </c>
      <c r="K7" s="21">
        <f t="shared" si="7"/>
        <v>3.3700799999999997</v>
      </c>
      <c r="L7" s="21">
        <f t="shared" si="8"/>
        <v>0.54432000000000003</v>
      </c>
      <c r="M7" s="159">
        <f t="shared" si="9"/>
        <v>11.2</v>
      </c>
      <c r="N7" s="22"/>
      <c r="P7" s="37">
        <f t="shared" si="1"/>
        <v>4.6726399999999995</v>
      </c>
      <c r="Q7" s="37">
        <f t="shared" si="2"/>
        <v>2.6129599999999997</v>
      </c>
      <c r="R7" s="37">
        <f t="shared" si="3"/>
        <v>3.3700799999999997</v>
      </c>
      <c r="S7" s="37">
        <f t="shared" si="4"/>
        <v>0.54432000000000003</v>
      </c>
      <c r="T7" s="37">
        <f t="shared" si="10"/>
        <v>11.2</v>
      </c>
    </row>
    <row r="8" spans="1:20">
      <c r="A8" s="8" t="s">
        <v>50</v>
      </c>
      <c r="B8" s="198">
        <v>16</v>
      </c>
      <c r="C8" s="198">
        <v>16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6.6752000000000002</v>
      </c>
      <c r="J8" s="21">
        <f t="shared" si="6"/>
        <v>3.7327999999999997</v>
      </c>
      <c r="K8" s="21">
        <f t="shared" si="7"/>
        <v>4.8144</v>
      </c>
      <c r="L8" s="21">
        <f t="shared" si="8"/>
        <v>0.77760000000000007</v>
      </c>
      <c r="M8" s="159">
        <f t="shared" si="9"/>
        <v>16</v>
      </c>
      <c r="N8" s="22"/>
      <c r="P8" s="37">
        <f t="shared" si="1"/>
        <v>6.6752000000000002</v>
      </c>
      <c r="Q8" s="37">
        <f t="shared" si="2"/>
        <v>3.7327999999999997</v>
      </c>
      <c r="R8" s="37">
        <f t="shared" si="3"/>
        <v>4.8144</v>
      </c>
      <c r="S8" s="37">
        <f t="shared" si="4"/>
        <v>0.77760000000000007</v>
      </c>
      <c r="T8" s="37">
        <f t="shared" si="10"/>
        <v>16</v>
      </c>
    </row>
    <row r="9" spans="1:20">
      <c r="A9" s="8" t="s">
        <v>51</v>
      </c>
      <c r="B9" s="198">
        <v>16</v>
      </c>
      <c r="C9" s="198">
        <v>16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6.6752000000000002</v>
      </c>
      <c r="J9" s="21">
        <f t="shared" si="6"/>
        <v>3.7327999999999997</v>
      </c>
      <c r="K9" s="21">
        <f t="shared" si="7"/>
        <v>4.8144</v>
      </c>
      <c r="L9" s="21">
        <f t="shared" si="8"/>
        <v>0.77760000000000007</v>
      </c>
      <c r="M9" s="159">
        <f t="shared" si="9"/>
        <v>16</v>
      </c>
      <c r="N9" s="22"/>
      <c r="P9" s="37">
        <f t="shared" si="1"/>
        <v>6.6752000000000002</v>
      </c>
      <c r="Q9" s="37">
        <f t="shared" si="2"/>
        <v>3.7327999999999997</v>
      </c>
      <c r="R9" s="37">
        <f t="shared" si="3"/>
        <v>4.8144</v>
      </c>
      <c r="S9" s="37">
        <f t="shared" si="4"/>
        <v>0.77760000000000007</v>
      </c>
      <c r="T9" s="37">
        <f t="shared" si="10"/>
        <v>16</v>
      </c>
    </row>
    <row r="10" spans="1:20">
      <c r="A10" s="8" t="s">
        <v>52</v>
      </c>
      <c r="B10" s="198">
        <v>20</v>
      </c>
      <c r="C10" s="198">
        <v>20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8.3439999999999994</v>
      </c>
      <c r="J10" s="21">
        <f t="shared" si="6"/>
        <v>4.6659999999999995</v>
      </c>
      <c r="K10" s="21">
        <f t="shared" si="7"/>
        <v>6.0179999999999998</v>
      </c>
      <c r="L10" s="21">
        <f t="shared" si="8"/>
        <v>0.97199999999999998</v>
      </c>
      <c r="M10" s="159">
        <f t="shared" si="9"/>
        <v>20</v>
      </c>
      <c r="N10" s="22"/>
      <c r="P10" s="37">
        <f t="shared" si="1"/>
        <v>8.3439999999999994</v>
      </c>
      <c r="Q10" s="37">
        <f t="shared" si="2"/>
        <v>4.6659999999999995</v>
      </c>
      <c r="R10" s="37">
        <f t="shared" si="3"/>
        <v>6.0179999999999998</v>
      </c>
      <c r="S10" s="37">
        <f t="shared" si="4"/>
        <v>0.97199999999999998</v>
      </c>
      <c r="T10" s="37">
        <f t="shared" si="10"/>
        <v>20</v>
      </c>
    </row>
    <row r="11" spans="1:20">
      <c r="A11" s="8" t="s">
        <v>53</v>
      </c>
      <c r="B11" s="198">
        <v>23</v>
      </c>
      <c r="C11" s="198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59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98">
        <v>23</v>
      </c>
      <c r="C12" s="198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59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98">
        <v>23</v>
      </c>
      <c r="C13" s="198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59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98">
        <v>23</v>
      </c>
      <c r="C14" s="198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59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98">
        <v>23</v>
      </c>
      <c r="C15" s="198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59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98">
        <v>23</v>
      </c>
      <c r="C16" s="198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59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98">
        <v>23</v>
      </c>
      <c r="C17" s="198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59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98">
        <v>23</v>
      </c>
      <c r="C18" s="198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59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98">
        <v>23</v>
      </c>
      <c r="C19" s="198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59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98">
        <v>23</v>
      </c>
      <c r="C20" s="198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59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98">
        <v>23</v>
      </c>
      <c r="C21" s="198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59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98">
        <v>23</v>
      </c>
      <c r="C22" s="198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59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98">
        <v>23</v>
      </c>
      <c r="C23" s="198">
        <v>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9.5955999999999992</v>
      </c>
      <c r="J23" s="21">
        <f t="shared" si="6"/>
        <v>5.365899999999999</v>
      </c>
      <c r="K23" s="21">
        <f t="shared" si="7"/>
        <v>6.9207000000000001</v>
      </c>
      <c r="L23" s="21">
        <f t="shared" si="8"/>
        <v>1.1177999999999999</v>
      </c>
      <c r="M23" s="159">
        <f t="shared" si="9"/>
        <v>22.999999999999996</v>
      </c>
      <c r="N23" s="22"/>
      <c r="P23" s="37">
        <f t="shared" si="1"/>
        <v>9.5955999999999992</v>
      </c>
      <c r="Q23" s="37">
        <f t="shared" si="2"/>
        <v>5.365899999999999</v>
      </c>
      <c r="R23" s="37">
        <f t="shared" si="3"/>
        <v>6.9207000000000001</v>
      </c>
      <c r="S23" s="37">
        <f t="shared" si="4"/>
        <v>1.1177999999999999</v>
      </c>
      <c r="T23" s="37">
        <f t="shared" si="10"/>
        <v>22.999999999999996</v>
      </c>
    </row>
    <row r="24" spans="1:20">
      <c r="A24" s="8" t="s">
        <v>66</v>
      </c>
      <c r="B24" s="198">
        <v>23</v>
      </c>
      <c r="C24" s="198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59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198">
        <v>23</v>
      </c>
      <c r="C25" s="198">
        <v>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9.5955999999999992</v>
      </c>
      <c r="J25" s="21">
        <f t="shared" si="6"/>
        <v>5.365899999999999</v>
      </c>
      <c r="K25" s="21">
        <f t="shared" si="7"/>
        <v>6.9207000000000001</v>
      </c>
      <c r="L25" s="21">
        <f t="shared" si="8"/>
        <v>1.1177999999999999</v>
      </c>
      <c r="M25" s="159">
        <f t="shared" si="9"/>
        <v>22.999999999999996</v>
      </c>
      <c r="N25" s="22"/>
      <c r="P25" s="37">
        <f t="shared" si="1"/>
        <v>9.5955999999999992</v>
      </c>
      <c r="Q25" s="37">
        <f t="shared" si="2"/>
        <v>5.365899999999999</v>
      </c>
      <c r="R25" s="37">
        <f t="shared" si="3"/>
        <v>6.9207000000000001</v>
      </c>
      <c r="S25" s="37">
        <f t="shared" si="4"/>
        <v>1.1177999999999999</v>
      </c>
      <c r="T25" s="37">
        <f t="shared" si="10"/>
        <v>22.999999999999996</v>
      </c>
    </row>
    <row r="26" spans="1:20">
      <c r="A26" s="8" t="s">
        <v>68</v>
      </c>
      <c r="B26" s="198">
        <v>23</v>
      </c>
      <c r="C26" s="198">
        <v>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9.5955999999999992</v>
      </c>
      <c r="J26" s="21">
        <f t="shared" si="6"/>
        <v>5.365899999999999</v>
      </c>
      <c r="K26" s="21">
        <f t="shared" si="7"/>
        <v>6.9207000000000001</v>
      </c>
      <c r="L26" s="21">
        <f t="shared" si="8"/>
        <v>1.1177999999999999</v>
      </c>
      <c r="M26" s="159">
        <f t="shared" si="9"/>
        <v>22.999999999999996</v>
      </c>
      <c r="N26" s="22"/>
      <c r="P26" s="37">
        <f t="shared" si="1"/>
        <v>9.5955999999999992</v>
      </c>
      <c r="Q26" s="37">
        <f t="shared" si="2"/>
        <v>5.365899999999999</v>
      </c>
      <c r="R26" s="37">
        <f t="shared" si="3"/>
        <v>6.9207000000000001</v>
      </c>
      <c r="S26" s="37">
        <f t="shared" si="4"/>
        <v>1.1177999999999999</v>
      </c>
      <c r="T26" s="37">
        <f t="shared" si="10"/>
        <v>22.999999999999996</v>
      </c>
    </row>
    <row r="27" spans="1:20">
      <c r="A27" s="8" t="s">
        <v>69</v>
      </c>
      <c r="B27" s="198">
        <v>23</v>
      </c>
      <c r="C27" s="198">
        <v>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9.5955999999999992</v>
      </c>
      <c r="J27" s="21">
        <f t="shared" si="6"/>
        <v>5.365899999999999</v>
      </c>
      <c r="K27" s="21">
        <f t="shared" si="7"/>
        <v>6.9207000000000001</v>
      </c>
      <c r="L27" s="21">
        <f t="shared" si="8"/>
        <v>1.1177999999999999</v>
      </c>
      <c r="M27" s="159">
        <f t="shared" si="9"/>
        <v>22.999999999999996</v>
      </c>
      <c r="N27" s="22"/>
      <c r="P27" s="37">
        <f t="shared" si="1"/>
        <v>9.5955999999999992</v>
      </c>
      <c r="Q27" s="37">
        <f t="shared" si="2"/>
        <v>5.365899999999999</v>
      </c>
      <c r="R27" s="37">
        <f t="shared" si="3"/>
        <v>6.9207000000000001</v>
      </c>
      <c r="S27" s="37">
        <f t="shared" si="4"/>
        <v>1.1177999999999999</v>
      </c>
      <c r="T27" s="37">
        <f t="shared" si="10"/>
        <v>22.999999999999996</v>
      </c>
    </row>
    <row r="28" spans="1:20">
      <c r="A28" s="8" t="s">
        <v>70</v>
      </c>
      <c r="B28" s="198">
        <v>23</v>
      </c>
      <c r="C28" s="198">
        <v>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9.5955999999999992</v>
      </c>
      <c r="J28" s="21">
        <f t="shared" si="6"/>
        <v>5.365899999999999</v>
      </c>
      <c r="K28" s="21">
        <f t="shared" si="7"/>
        <v>6.9207000000000001</v>
      </c>
      <c r="L28" s="21">
        <f t="shared" si="8"/>
        <v>1.1177999999999999</v>
      </c>
      <c r="M28" s="159">
        <f t="shared" si="9"/>
        <v>22.999999999999996</v>
      </c>
      <c r="N28" s="22"/>
      <c r="P28" s="37">
        <f t="shared" si="1"/>
        <v>9.5955999999999992</v>
      </c>
      <c r="Q28" s="37">
        <f t="shared" si="2"/>
        <v>5.365899999999999</v>
      </c>
      <c r="R28" s="37">
        <f t="shared" si="3"/>
        <v>6.9207000000000001</v>
      </c>
      <c r="S28" s="37">
        <f t="shared" si="4"/>
        <v>1.1177999999999999</v>
      </c>
      <c r="T28" s="37">
        <f t="shared" si="10"/>
        <v>22.999999999999996</v>
      </c>
    </row>
    <row r="29" spans="1:20">
      <c r="A29" s="8" t="s">
        <v>71</v>
      </c>
      <c r="B29" s="198">
        <v>23</v>
      </c>
      <c r="C29" s="198">
        <v>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9.5955999999999992</v>
      </c>
      <c r="J29" s="21">
        <f t="shared" si="6"/>
        <v>5.365899999999999</v>
      </c>
      <c r="K29" s="21">
        <f t="shared" si="7"/>
        <v>6.9207000000000001</v>
      </c>
      <c r="L29" s="21">
        <f t="shared" si="8"/>
        <v>1.1177999999999999</v>
      </c>
      <c r="M29" s="159">
        <f t="shared" si="9"/>
        <v>22.999999999999996</v>
      </c>
      <c r="N29" s="22"/>
      <c r="P29" s="37">
        <f t="shared" si="1"/>
        <v>9.5955999999999992</v>
      </c>
      <c r="Q29" s="37">
        <f t="shared" si="2"/>
        <v>5.365899999999999</v>
      </c>
      <c r="R29" s="37">
        <f t="shared" si="3"/>
        <v>6.9207000000000001</v>
      </c>
      <c r="S29" s="37">
        <f t="shared" si="4"/>
        <v>1.1177999999999999</v>
      </c>
      <c r="T29" s="37">
        <f t="shared" si="10"/>
        <v>22.999999999999996</v>
      </c>
    </row>
    <row r="30" spans="1:20">
      <c r="A30" s="8" t="s">
        <v>72</v>
      </c>
      <c r="B30" s="198">
        <v>23</v>
      </c>
      <c r="C30" s="198">
        <v>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9.5955999999999992</v>
      </c>
      <c r="J30" s="21">
        <f t="shared" si="6"/>
        <v>5.365899999999999</v>
      </c>
      <c r="K30" s="21">
        <f t="shared" si="7"/>
        <v>6.9207000000000001</v>
      </c>
      <c r="L30" s="21">
        <f t="shared" si="8"/>
        <v>1.1177999999999999</v>
      </c>
      <c r="M30" s="159">
        <f t="shared" si="9"/>
        <v>22.999999999999996</v>
      </c>
      <c r="N30" s="22"/>
      <c r="P30" s="37">
        <f t="shared" si="1"/>
        <v>9.5955999999999992</v>
      </c>
      <c r="Q30" s="37">
        <f t="shared" si="2"/>
        <v>5.365899999999999</v>
      </c>
      <c r="R30" s="37">
        <f t="shared" si="3"/>
        <v>6.9207000000000001</v>
      </c>
      <c r="S30" s="37">
        <f t="shared" si="4"/>
        <v>1.1177999999999999</v>
      </c>
      <c r="T30" s="37">
        <f t="shared" si="10"/>
        <v>22.999999999999996</v>
      </c>
    </row>
    <row r="31" spans="1:20">
      <c r="A31" s="8" t="s">
        <v>73</v>
      </c>
      <c r="B31" s="198">
        <v>23</v>
      </c>
      <c r="C31" s="198">
        <v>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9.5955999999999992</v>
      </c>
      <c r="J31" s="21">
        <f t="shared" si="6"/>
        <v>5.365899999999999</v>
      </c>
      <c r="K31" s="21">
        <f t="shared" si="7"/>
        <v>6.9207000000000001</v>
      </c>
      <c r="L31" s="21">
        <f t="shared" si="8"/>
        <v>1.1177999999999999</v>
      </c>
      <c r="M31" s="159">
        <f t="shared" si="9"/>
        <v>22.999999999999996</v>
      </c>
      <c r="N31" s="22"/>
      <c r="P31" s="37">
        <f t="shared" si="1"/>
        <v>9.5955999999999992</v>
      </c>
      <c r="Q31" s="37">
        <f t="shared" si="2"/>
        <v>5.365899999999999</v>
      </c>
      <c r="R31" s="37">
        <f t="shared" si="3"/>
        <v>6.9207000000000001</v>
      </c>
      <c r="S31" s="37">
        <f t="shared" si="4"/>
        <v>1.1177999999999999</v>
      </c>
      <c r="T31" s="37">
        <f t="shared" si="10"/>
        <v>22.999999999999996</v>
      </c>
    </row>
    <row r="32" spans="1:20">
      <c r="A32" s="8" t="s">
        <v>74</v>
      </c>
      <c r="B32" s="198">
        <v>23</v>
      </c>
      <c r="C32" s="198">
        <v>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9.5955999999999992</v>
      </c>
      <c r="J32" s="21">
        <f t="shared" si="6"/>
        <v>5.365899999999999</v>
      </c>
      <c r="K32" s="21">
        <f t="shared" si="7"/>
        <v>6.9207000000000001</v>
      </c>
      <c r="L32" s="21">
        <f t="shared" si="8"/>
        <v>1.1177999999999999</v>
      </c>
      <c r="M32" s="159">
        <f t="shared" si="9"/>
        <v>22.999999999999996</v>
      </c>
      <c r="N32" s="22"/>
      <c r="P32" s="37">
        <f t="shared" si="1"/>
        <v>9.5955999999999992</v>
      </c>
      <c r="Q32" s="37">
        <f t="shared" si="2"/>
        <v>5.365899999999999</v>
      </c>
      <c r="R32" s="37">
        <f t="shared" si="3"/>
        <v>6.9207000000000001</v>
      </c>
      <c r="S32" s="37">
        <f t="shared" si="4"/>
        <v>1.1177999999999999</v>
      </c>
      <c r="T32" s="37">
        <f t="shared" si="10"/>
        <v>22.999999999999996</v>
      </c>
    </row>
    <row r="33" spans="1:20">
      <c r="A33" s="8" t="s">
        <v>75</v>
      </c>
      <c r="B33" s="198">
        <v>23</v>
      </c>
      <c r="C33" s="198">
        <v>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9.5955999999999992</v>
      </c>
      <c r="J33" s="21">
        <f t="shared" si="6"/>
        <v>5.365899999999999</v>
      </c>
      <c r="K33" s="21">
        <f t="shared" si="7"/>
        <v>6.9207000000000001</v>
      </c>
      <c r="L33" s="21">
        <f t="shared" si="8"/>
        <v>1.1177999999999999</v>
      </c>
      <c r="M33" s="159">
        <f t="shared" si="9"/>
        <v>22.999999999999996</v>
      </c>
      <c r="N33" s="22"/>
      <c r="P33" s="37">
        <f t="shared" si="1"/>
        <v>9.5955999999999992</v>
      </c>
      <c r="Q33" s="37">
        <f t="shared" si="2"/>
        <v>5.365899999999999</v>
      </c>
      <c r="R33" s="37">
        <f t="shared" si="3"/>
        <v>6.9207000000000001</v>
      </c>
      <c r="S33" s="37">
        <f t="shared" si="4"/>
        <v>1.1177999999999999</v>
      </c>
      <c r="T33" s="37">
        <f t="shared" si="10"/>
        <v>22.999999999999996</v>
      </c>
    </row>
    <row r="34" spans="1:20">
      <c r="A34" s="8" t="s">
        <v>76</v>
      </c>
      <c r="B34" s="198">
        <v>23</v>
      </c>
      <c r="C34" s="198">
        <v>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9.5955999999999992</v>
      </c>
      <c r="J34" s="21">
        <f t="shared" si="6"/>
        <v>5.365899999999999</v>
      </c>
      <c r="K34" s="21">
        <f t="shared" si="7"/>
        <v>6.9207000000000001</v>
      </c>
      <c r="L34" s="21">
        <f t="shared" si="8"/>
        <v>1.1177999999999999</v>
      </c>
      <c r="M34" s="159">
        <f t="shared" si="9"/>
        <v>22.999999999999996</v>
      </c>
      <c r="N34" s="22"/>
      <c r="P34" s="37">
        <f t="shared" si="1"/>
        <v>9.5955999999999992</v>
      </c>
      <c r="Q34" s="37">
        <f t="shared" si="2"/>
        <v>5.365899999999999</v>
      </c>
      <c r="R34" s="37">
        <f t="shared" si="3"/>
        <v>6.9207000000000001</v>
      </c>
      <c r="S34" s="37">
        <f t="shared" si="4"/>
        <v>1.1177999999999999</v>
      </c>
      <c r="T34" s="37">
        <f t="shared" si="10"/>
        <v>22.999999999999996</v>
      </c>
    </row>
    <row r="35" spans="1:20">
      <c r="A35" s="8" t="s">
        <v>77</v>
      </c>
      <c r="B35" s="198">
        <v>23</v>
      </c>
      <c r="C35" s="198">
        <v>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9.5955999999999992</v>
      </c>
      <c r="J35" s="21">
        <f t="shared" si="6"/>
        <v>5.365899999999999</v>
      </c>
      <c r="K35" s="21">
        <f t="shared" si="7"/>
        <v>6.9207000000000001</v>
      </c>
      <c r="L35" s="21">
        <f t="shared" si="8"/>
        <v>1.1177999999999999</v>
      </c>
      <c r="M35" s="159">
        <f t="shared" si="9"/>
        <v>22.999999999999996</v>
      </c>
      <c r="N35" s="22"/>
      <c r="P35" s="37">
        <f t="shared" ref="P35:P66" si="12">I35</f>
        <v>9.5955999999999992</v>
      </c>
      <c r="Q35" s="37">
        <f t="shared" ref="Q35:Q66" si="13">J35</f>
        <v>5.365899999999999</v>
      </c>
      <c r="R35" s="37">
        <f t="shared" ref="R35:R66" si="14">K35</f>
        <v>6.9207000000000001</v>
      </c>
      <c r="S35" s="37">
        <f t="shared" ref="S35:S66" si="15">L35</f>
        <v>1.1177999999999999</v>
      </c>
      <c r="T35" s="37">
        <f t="shared" si="10"/>
        <v>22.999999999999996</v>
      </c>
    </row>
    <row r="36" spans="1:20">
      <c r="A36" s="8" t="s">
        <v>78</v>
      </c>
      <c r="B36" s="198">
        <v>23</v>
      </c>
      <c r="C36" s="198">
        <v>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9.5955999999999992</v>
      </c>
      <c r="J36" s="21">
        <f t="shared" si="6"/>
        <v>5.365899999999999</v>
      </c>
      <c r="K36" s="21">
        <f t="shared" si="7"/>
        <v>6.9207000000000001</v>
      </c>
      <c r="L36" s="21">
        <f t="shared" si="8"/>
        <v>1.1177999999999999</v>
      </c>
      <c r="M36" s="159">
        <f t="shared" si="9"/>
        <v>22.999999999999996</v>
      </c>
      <c r="N36" s="22"/>
      <c r="P36" s="37">
        <f t="shared" si="12"/>
        <v>9.5955999999999992</v>
      </c>
      <c r="Q36" s="37">
        <f t="shared" si="13"/>
        <v>5.365899999999999</v>
      </c>
      <c r="R36" s="37">
        <f t="shared" si="14"/>
        <v>6.9207000000000001</v>
      </c>
      <c r="S36" s="37">
        <f t="shared" si="15"/>
        <v>1.1177999999999999</v>
      </c>
      <c r="T36" s="37">
        <f t="shared" si="10"/>
        <v>22.999999999999996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0.56174999999999997</v>
      </c>
      <c r="C99" s="20">
        <f t="shared" si="27"/>
        <v>0.55785000000000007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0.23273502000000021</v>
      </c>
      <c r="J99" s="160">
        <f t="shared" ref="J99:L99" si="28">SUM(J3:J98)/4000</f>
        <v>0.13014640499999985</v>
      </c>
      <c r="K99" s="160">
        <f t="shared" si="28"/>
        <v>0.16785706499999975</v>
      </c>
      <c r="L99" s="160">
        <f t="shared" si="28"/>
        <v>2.7111510000000057E-2</v>
      </c>
      <c r="M99" s="161">
        <f>SUM(M3:M98)/4000</f>
        <v>0.55785000000000007</v>
      </c>
      <c r="N99" s="23"/>
      <c r="P99" s="37">
        <f>SUM(P3:P98)/4000</f>
        <v>0.23273502000000021</v>
      </c>
      <c r="Q99" s="37">
        <f t="shared" ref="Q99:S99" si="29">SUM(Q3:Q98)/4000</f>
        <v>0.13014640499999985</v>
      </c>
      <c r="R99" s="37">
        <f t="shared" si="29"/>
        <v>0.16785706499999975</v>
      </c>
      <c r="S99" s="37">
        <f t="shared" si="29"/>
        <v>2.7111510000000057E-2</v>
      </c>
      <c r="T99" s="37">
        <f t="shared" si="26"/>
        <v>0.55784999999999985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3" t="s">
        <v>224</v>
      </c>
      <c r="W2" s="28" t="s">
        <v>257</v>
      </c>
      <c r="X2" t="s">
        <v>442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-155</v>
      </c>
      <c r="P3" s="53">
        <v>-458</v>
      </c>
      <c r="Q3" s="53">
        <v>-80</v>
      </c>
      <c r="R3" s="53">
        <v>0</v>
      </c>
      <c r="S3" s="72">
        <v>0</v>
      </c>
      <c r="U3" s="73">
        <v>-693</v>
      </c>
      <c r="V3" s="74">
        <v>0</v>
      </c>
      <c r="W3">
        <v>-155</v>
      </c>
      <c r="X3">
        <v>-80</v>
      </c>
      <c r="Y3">
        <v>0</v>
      </c>
      <c r="Z3">
        <v>-458</v>
      </c>
    </row>
    <row r="4" spans="1:26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-165</v>
      </c>
      <c r="P4" s="46">
        <v>-467</v>
      </c>
      <c r="Q4" s="46">
        <v>-80</v>
      </c>
      <c r="R4" s="46">
        <v>0</v>
      </c>
      <c r="S4" s="74">
        <v>0</v>
      </c>
      <c r="U4" s="73">
        <v>-712</v>
      </c>
      <c r="V4" s="74">
        <v>0</v>
      </c>
      <c r="W4">
        <v>-165</v>
      </c>
      <c r="X4">
        <v>-80</v>
      </c>
      <c r="Y4">
        <v>0</v>
      </c>
      <c r="Z4">
        <v>-467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-180</v>
      </c>
      <c r="P5" s="46">
        <v>-478</v>
      </c>
      <c r="Q5" s="46">
        <v>-80</v>
      </c>
      <c r="R5" s="46">
        <v>0</v>
      </c>
      <c r="S5" s="74">
        <v>0</v>
      </c>
      <c r="U5" s="73">
        <v>-738</v>
      </c>
      <c r="V5" s="74">
        <v>0</v>
      </c>
      <c r="W5">
        <v>-180</v>
      </c>
      <c r="X5">
        <v>-80</v>
      </c>
      <c r="Y5">
        <v>0</v>
      </c>
      <c r="Z5">
        <v>-478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-190</v>
      </c>
      <c r="P6" s="46">
        <v>-494</v>
      </c>
      <c r="Q6" s="46">
        <v>-80</v>
      </c>
      <c r="R6" s="46">
        <v>0</v>
      </c>
      <c r="S6" s="74">
        <v>0</v>
      </c>
      <c r="U6" s="73">
        <v>-764</v>
      </c>
      <c r="V6" s="74">
        <v>0</v>
      </c>
      <c r="W6">
        <v>-190</v>
      </c>
      <c r="X6">
        <v>-80</v>
      </c>
      <c r="Y6">
        <v>0</v>
      </c>
      <c r="Z6">
        <v>-494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-230</v>
      </c>
      <c r="P7" s="46">
        <v>-513</v>
      </c>
      <c r="Q7" s="46">
        <v>-80</v>
      </c>
      <c r="R7" s="46">
        <v>0</v>
      </c>
      <c r="S7" s="74">
        <v>0</v>
      </c>
      <c r="U7" s="73">
        <v>-823</v>
      </c>
      <c r="V7" s="74">
        <v>0</v>
      </c>
      <c r="W7">
        <v>-230</v>
      </c>
      <c r="X7">
        <v>-80</v>
      </c>
      <c r="Y7">
        <v>0</v>
      </c>
      <c r="Z7">
        <v>-513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-235</v>
      </c>
      <c r="P8" s="46">
        <v>-523</v>
      </c>
      <c r="Q8" s="46">
        <v>-80</v>
      </c>
      <c r="R8" s="46">
        <v>0</v>
      </c>
      <c r="S8" s="74">
        <v>0</v>
      </c>
      <c r="U8" s="73">
        <v>-838</v>
      </c>
      <c r="V8" s="74">
        <v>0</v>
      </c>
      <c r="W8">
        <v>-235</v>
      </c>
      <c r="X8">
        <v>-80</v>
      </c>
      <c r="Y8">
        <v>0</v>
      </c>
      <c r="Z8">
        <v>-523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-235</v>
      </c>
      <c r="P9" s="46">
        <v>-522</v>
      </c>
      <c r="Q9" s="46">
        <v>-80</v>
      </c>
      <c r="R9" s="46">
        <v>0</v>
      </c>
      <c r="S9" s="74">
        <v>0</v>
      </c>
      <c r="U9" s="73">
        <v>-837</v>
      </c>
      <c r="V9" s="74">
        <v>0</v>
      </c>
      <c r="W9">
        <v>-235</v>
      </c>
      <c r="X9">
        <v>-80</v>
      </c>
      <c r="Y9">
        <v>0</v>
      </c>
      <c r="Z9">
        <v>-522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-240</v>
      </c>
      <c r="P10" s="46">
        <v>-527</v>
      </c>
      <c r="Q10" s="46">
        <v>-80</v>
      </c>
      <c r="R10" s="46">
        <v>0</v>
      </c>
      <c r="S10" s="74">
        <v>0</v>
      </c>
      <c r="U10" s="73">
        <v>-847</v>
      </c>
      <c r="V10" s="74">
        <v>0</v>
      </c>
      <c r="W10">
        <v>-240</v>
      </c>
      <c r="X10">
        <v>-80</v>
      </c>
      <c r="Y10">
        <v>0</v>
      </c>
      <c r="Z10">
        <v>-527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-240</v>
      </c>
      <c r="P11" s="46">
        <v>-526</v>
      </c>
      <c r="Q11" s="46">
        <v>0</v>
      </c>
      <c r="R11" s="46">
        <v>0</v>
      </c>
      <c r="S11" s="74">
        <v>0</v>
      </c>
      <c r="U11" s="73">
        <v>-766</v>
      </c>
      <c r="V11" s="74">
        <v>0</v>
      </c>
      <c r="W11">
        <v>-240</v>
      </c>
      <c r="X11">
        <v>0</v>
      </c>
      <c r="Y11">
        <v>0</v>
      </c>
      <c r="Z11">
        <v>-526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-245</v>
      </c>
      <c r="P12" s="46">
        <v>-530</v>
      </c>
      <c r="Q12" s="46">
        <v>0</v>
      </c>
      <c r="R12" s="46">
        <v>0</v>
      </c>
      <c r="S12" s="74">
        <v>0</v>
      </c>
      <c r="U12" s="73">
        <v>-775</v>
      </c>
      <c r="V12" s="74">
        <v>0</v>
      </c>
      <c r="W12">
        <v>-245</v>
      </c>
      <c r="X12">
        <v>0</v>
      </c>
      <c r="Y12">
        <v>0</v>
      </c>
      <c r="Z12">
        <v>-530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-250</v>
      </c>
      <c r="P13" s="46">
        <v>-545</v>
      </c>
      <c r="Q13" s="46">
        <v>0</v>
      </c>
      <c r="R13" s="46">
        <v>0</v>
      </c>
      <c r="S13" s="74">
        <v>0</v>
      </c>
      <c r="U13" s="73">
        <v>-795</v>
      </c>
      <c r="V13" s="74">
        <v>0</v>
      </c>
      <c r="W13">
        <v>-250</v>
      </c>
      <c r="X13">
        <v>0</v>
      </c>
      <c r="Y13">
        <v>0</v>
      </c>
      <c r="Z13">
        <v>-545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-255</v>
      </c>
      <c r="P14" s="46">
        <v>-552</v>
      </c>
      <c r="Q14" s="46">
        <v>0</v>
      </c>
      <c r="R14" s="46">
        <v>0</v>
      </c>
      <c r="S14" s="74">
        <v>0</v>
      </c>
      <c r="U14" s="73">
        <v>-807</v>
      </c>
      <c r="V14" s="74">
        <v>0</v>
      </c>
      <c r="W14">
        <v>-255</v>
      </c>
      <c r="X14">
        <v>0</v>
      </c>
      <c r="Y14">
        <v>0</v>
      </c>
      <c r="Z14">
        <v>-552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-265</v>
      </c>
      <c r="P15" s="46">
        <v>-558</v>
      </c>
      <c r="Q15" s="46">
        <v>0</v>
      </c>
      <c r="R15" s="46">
        <v>0</v>
      </c>
      <c r="S15" s="74">
        <v>0</v>
      </c>
      <c r="U15" s="73">
        <v>-823</v>
      </c>
      <c r="V15" s="74">
        <v>0</v>
      </c>
      <c r="W15">
        <v>-265</v>
      </c>
      <c r="X15">
        <v>0</v>
      </c>
      <c r="Y15">
        <v>0</v>
      </c>
      <c r="Z15">
        <v>-558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-265</v>
      </c>
      <c r="P16" s="46">
        <v>-561</v>
      </c>
      <c r="Q16" s="46">
        <v>0</v>
      </c>
      <c r="R16" s="46">
        <v>0</v>
      </c>
      <c r="S16" s="74">
        <v>0</v>
      </c>
      <c r="U16" s="73">
        <v>-826</v>
      </c>
      <c r="V16" s="74">
        <v>0</v>
      </c>
      <c r="W16">
        <v>-265</v>
      </c>
      <c r="X16">
        <v>0</v>
      </c>
      <c r="Y16">
        <v>0</v>
      </c>
      <c r="Z16">
        <v>-561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-270</v>
      </c>
      <c r="P17" s="46">
        <v>-562</v>
      </c>
      <c r="Q17" s="46">
        <v>0</v>
      </c>
      <c r="R17" s="46">
        <v>0</v>
      </c>
      <c r="S17" s="74">
        <v>0</v>
      </c>
      <c r="U17" s="73">
        <v>-832</v>
      </c>
      <c r="V17" s="74">
        <v>0</v>
      </c>
      <c r="W17">
        <v>-270</v>
      </c>
      <c r="X17">
        <v>0</v>
      </c>
      <c r="Y17">
        <v>0</v>
      </c>
      <c r="Z17">
        <v>-562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-270</v>
      </c>
      <c r="P18" s="46">
        <v>-562</v>
      </c>
      <c r="Q18" s="46">
        <v>0</v>
      </c>
      <c r="R18" s="46">
        <v>0</v>
      </c>
      <c r="S18" s="74">
        <v>0</v>
      </c>
      <c r="U18" s="73">
        <v>-832</v>
      </c>
      <c r="V18" s="74">
        <v>0</v>
      </c>
      <c r="W18">
        <v>-270</v>
      </c>
      <c r="X18">
        <v>0</v>
      </c>
      <c r="Y18">
        <v>0</v>
      </c>
      <c r="Z18">
        <v>-562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-275</v>
      </c>
      <c r="P19" s="46">
        <v>-564</v>
      </c>
      <c r="Q19" s="46">
        <v>0</v>
      </c>
      <c r="R19" s="46">
        <v>0</v>
      </c>
      <c r="S19" s="74">
        <v>0</v>
      </c>
      <c r="U19" s="73">
        <v>-839</v>
      </c>
      <c r="V19" s="74">
        <v>0</v>
      </c>
      <c r="W19">
        <v>-275</v>
      </c>
      <c r="X19">
        <v>0</v>
      </c>
      <c r="Y19">
        <v>0</v>
      </c>
      <c r="Z19">
        <v>-564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-275</v>
      </c>
      <c r="P20" s="46">
        <v>-558</v>
      </c>
      <c r="Q20" s="46">
        <v>0</v>
      </c>
      <c r="R20" s="46">
        <v>0</v>
      </c>
      <c r="S20" s="74">
        <v>0</v>
      </c>
      <c r="U20" s="73">
        <v>-833</v>
      </c>
      <c r="V20" s="74">
        <v>4.83</v>
      </c>
      <c r="W20">
        <v>-275</v>
      </c>
      <c r="X20">
        <v>0</v>
      </c>
      <c r="Y20">
        <v>4.83</v>
      </c>
      <c r="Z20">
        <v>-558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3.58</v>
      </c>
      <c r="N21" s="73">
        <v>0</v>
      </c>
      <c r="O21" s="46">
        <v>-275</v>
      </c>
      <c r="P21" s="46">
        <v>-558</v>
      </c>
      <c r="Q21" s="46">
        <v>0</v>
      </c>
      <c r="R21" s="46">
        <v>0</v>
      </c>
      <c r="S21" s="74">
        <v>0</v>
      </c>
      <c r="U21" s="73">
        <v>-833</v>
      </c>
      <c r="V21" s="74">
        <v>3.58</v>
      </c>
      <c r="W21">
        <v>-275</v>
      </c>
      <c r="X21">
        <v>0</v>
      </c>
      <c r="Y21">
        <v>3.58</v>
      </c>
      <c r="Z21">
        <v>-558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4.83</v>
      </c>
      <c r="N22" s="73">
        <v>0</v>
      </c>
      <c r="O22" s="46">
        <v>-270</v>
      </c>
      <c r="P22" s="46">
        <v>-547</v>
      </c>
      <c r="Q22" s="46">
        <v>0</v>
      </c>
      <c r="R22" s="46">
        <v>0</v>
      </c>
      <c r="S22" s="74">
        <v>0</v>
      </c>
      <c r="U22" s="73">
        <v>-817</v>
      </c>
      <c r="V22" s="74">
        <v>4.83</v>
      </c>
      <c r="W22">
        <v>-270</v>
      </c>
      <c r="X22">
        <v>0</v>
      </c>
      <c r="Y22">
        <v>4.83</v>
      </c>
      <c r="Z22">
        <v>-547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2.83</v>
      </c>
      <c r="N23" s="73">
        <v>0</v>
      </c>
      <c r="O23" s="46">
        <v>-245</v>
      </c>
      <c r="P23" s="46">
        <v>-523</v>
      </c>
      <c r="Q23" s="46">
        <v>-50</v>
      </c>
      <c r="R23" s="46">
        <v>0</v>
      </c>
      <c r="S23" s="74">
        <v>0</v>
      </c>
      <c r="U23" s="73">
        <v>-818</v>
      </c>
      <c r="V23" s="74">
        <v>2.83</v>
      </c>
      <c r="W23">
        <v>-245</v>
      </c>
      <c r="X23">
        <v>-50</v>
      </c>
      <c r="Y23">
        <v>2.83</v>
      </c>
      <c r="Z23">
        <v>-523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-235</v>
      </c>
      <c r="P24" s="46">
        <v>-509</v>
      </c>
      <c r="Q24" s="46">
        <v>-50</v>
      </c>
      <c r="R24" s="46">
        <v>0</v>
      </c>
      <c r="S24" s="74">
        <v>0</v>
      </c>
      <c r="U24" s="73">
        <v>-794</v>
      </c>
      <c r="V24" s="74">
        <v>0</v>
      </c>
      <c r="W24">
        <v>-235</v>
      </c>
      <c r="X24">
        <v>-50</v>
      </c>
      <c r="Y24">
        <v>0</v>
      </c>
      <c r="Z24">
        <v>-509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-215</v>
      </c>
      <c r="P25" s="46">
        <v>-494</v>
      </c>
      <c r="Q25" s="46">
        <v>-70</v>
      </c>
      <c r="R25" s="46">
        <v>0</v>
      </c>
      <c r="S25" s="74">
        <v>0</v>
      </c>
      <c r="U25" s="73">
        <v>-779</v>
      </c>
      <c r="V25" s="74">
        <v>0</v>
      </c>
      <c r="W25">
        <v>-215</v>
      </c>
      <c r="X25">
        <v>-70</v>
      </c>
      <c r="Y25">
        <v>0</v>
      </c>
      <c r="Z25">
        <v>-494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-205</v>
      </c>
      <c r="P26" s="46">
        <v>-468</v>
      </c>
      <c r="Q26" s="46">
        <v>-70</v>
      </c>
      <c r="R26" s="46">
        <v>0</v>
      </c>
      <c r="S26" s="74">
        <v>0</v>
      </c>
      <c r="U26" s="73">
        <v>-743</v>
      </c>
      <c r="V26" s="74">
        <v>0</v>
      </c>
      <c r="W26">
        <v>-205</v>
      </c>
      <c r="X26">
        <v>-70</v>
      </c>
      <c r="Y26">
        <v>0</v>
      </c>
      <c r="Z26">
        <v>-468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-240</v>
      </c>
      <c r="P27" s="46">
        <v>-466</v>
      </c>
      <c r="Q27" s="46">
        <v>-70</v>
      </c>
      <c r="R27" s="46">
        <v>0</v>
      </c>
      <c r="S27" s="74">
        <v>0</v>
      </c>
      <c r="U27" s="73">
        <v>-776</v>
      </c>
      <c r="V27" s="74">
        <v>0</v>
      </c>
      <c r="W27">
        <v>-240</v>
      </c>
      <c r="X27">
        <v>-70</v>
      </c>
      <c r="Y27">
        <v>0</v>
      </c>
      <c r="Z27">
        <v>-466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-215</v>
      </c>
      <c r="P28" s="46">
        <v>-448</v>
      </c>
      <c r="Q28" s="46">
        <v>-70</v>
      </c>
      <c r="R28" s="46">
        <v>0</v>
      </c>
      <c r="S28" s="74">
        <v>0</v>
      </c>
      <c r="U28" s="73">
        <v>-733</v>
      </c>
      <c r="V28" s="74">
        <v>0</v>
      </c>
      <c r="W28">
        <v>-215</v>
      </c>
      <c r="X28">
        <v>-70</v>
      </c>
      <c r="Y28">
        <v>0</v>
      </c>
      <c r="Z28">
        <v>-448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-180</v>
      </c>
      <c r="P29" s="46">
        <v>-406</v>
      </c>
      <c r="Q29" s="46">
        <v>-70</v>
      </c>
      <c r="R29" s="46">
        <v>0</v>
      </c>
      <c r="S29" s="74">
        <v>0</v>
      </c>
      <c r="U29" s="73">
        <v>-656</v>
      </c>
      <c r="V29" s="74">
        <v>0</v>
      </c>
      <c r="W29">
        <v>-180</v>
      </c>
      <c r="X29">
        <v>-70</v>
      </c>
      <c r="Y29">
        <v>0</v>
      </c>
      <c r="Z29">
        <v>-406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1.46</v>
      </c>
      <c r="N30" s="73">
        <v>0</v>
      </c>
      <c r="O30" s="46">
        <v>-180</v>
      </c>
      <c r="P30" s="46">
        <v>-403</v>
      </c>
      <c r="Q30" s="46">
        <v>-70</v>
      </c>
      <c r="R30" s="46">
        <v>0</v>
      </c>
      <c r="S30" s="74">
        <v>0</v>
      </c>
      <c r="U30" s="73">
        <v>-653</v>
      </c>
      <c r="V30" s="74">
        <v>1.46</v>
      </c>
      <c r="W30">
        <v>-180</v>
      </c>
      <c r="X30">
        <v>-70</v>
      </c>
      <c r="Y30">
        <v>1.46</v>
      </c>
      <c r="Z30">
        <v>-403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3.87</v>
      </c>
      <c r="N31" s="73">
        <v>0</v>
      </c>
      <c r="O31" s="46">
        <v>-195</v>
      </c>
      <c r="P31" s="46">
        <v>-424</v>
      </c>
      <c r="Q31" s="46">
        <v>0</v>
      </c>
      <c r="R31" s="46">
        <v>0</v>
      </c>
      <c r="S31" s="74">
        <v>0</v>
      </c>
      <c r="U31" s="73">
        <v>-619</v>
      </c>
      <c r="V31" s="74">
        <v>3.87</v>
      </c>
      <c r="W31">
        <v>-195</v>
      </c>
      <c r="X31">
        <v>0</v>
      </c>
      <c r="Y31">
        <v>3.87</v>
      </c>
      <c r="Z31">
        <v>-424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-190</v>
      </c>
      <c r="P32" s="46">
        <v>-418</v>
      </c>
      <c r="Q32" s="46">
        <v>0</v>
      </c>
      <c r="R32" s="46">
        <v>0</v>
      </c>
      <c r="S32" s="74">
        <v>0</v>
      </c>
      <c r="U32" s="73">
        <v>-608</v>
      </c>
      <c r="V32" s="74">
        <v>4.83</v>
      </c>
      <c r="W32">
        <v>-190</v>
      </c>
      <c r="X32">
        <v>0</v>
      </c>
      <c r="Y32">
        <v>4.83</v>
      </c>
      <c r="Z32">
        <v>-418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4.83</v>
      </c>
      <c r="N33" s="73">
        <v>0</v>
      </c>
      <c r="O33" s="46">
        <v>-200</v>
      </c>
      <c r="P33" s="46">
        <v>-309.14999999999998</v>
      </c>
      <c r="Q33" s="46">
        <v>0</v>
      </c>
      <c r="R33" s="46">
        <v>0</v>
      </c>
      <c r="S33" s="74">
        <v>0</v>
      </c>
      <c r="U33" s="73">
        <v>-509.15</v>
      </c>
      <c r="V33" s="74">
        <v>4.83</v>
      </c>
      <c r="W33">
        <v>-200</v>
      </c>
      <c r="X33">
        <v>0</v>
      </c>
      <c r="Y33">
        <v>4.83</v>
      </c>
      <c r="Z33">
        <v>-309.14999999999998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2.13</v>
      </c>
      <c r="N34" s="73">
        <v>0</v>
      </c>
      <c r="O34" s="46">
        <v>-187</v>
      </c>
      <c r="P34" s="46">
        <v>-70</v>
      </c>
      <c r="Q34" s="46">
        <v>0</v>
      </c>
      <c r="R34" s="46">
        <v>0</v>
      </c>
      <c r="S34" s="74">
        <v>0</v>
      </c>
      <c r="U34" s="73">
        <v>-257</v>
      </c>
      <c r="V34" s="74">
        <v>2.13</v>
      </c>
      <c r="W34">
        <v>-187</v>
      </c>
      <c r="X34">
        <v>0</v>
      </c>
      <c r="Y34">
        <v>2.13</v>
      </c>
      <c r="Z34">
        <v>-70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3.38</v>
      </c>
      <c r="N35" s="73">
        <v>0</v>
      </c>
      <c r="O35" s="46">
        <v>-197</v>
      </c>
      <c r="P35" s="46">
        <v>-63</v>
      </c>
      <c r="Q35" s="46">
        <v>0</v>
      </c>
      <c r="R35" s="46">
        <v>0</v>
      </c>
      <c r="S35" s="74">
        <v>0</v>
      </c>
      <c r="U35" s="73">
        <v>-260</v>
      </c>
      <c r="V35" s="74">
        <v>3.38</v>
      </c>
      <c r="W35">
        <v>-197</v>
      </c>
      <c r="X35">
        <v>0</v>
      </c>
      <c r="Y35">
        <v>3.38</v>
      </c>
      <c r="Z35">
        <v>-63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4.0599999999999996</v>
      </c>
      <c r="N36" s="73">
        <v>0</v>
      </c>
      <c r="O36" s="46">
        <v>-212</v>
      </c>
      <c r="P36" s="46">
        <v>-62</v>
      </c>
      <c r="Q36" s="46">
        <v>0</v>
      </c>
      <c r="R36" s="46">
        <v>0</v>
      </c>
      <c r="S36" s="74">
        <v>0</v>
      </c>
      <c r="U36" s="73">
        <v>-274</v>
      </c>
      <c r="V36" s="74">
        <v>4.0599999999999996</v>
      </c>
      <c r="W36">
        <v>-212</v>
      </c>
      <c r="X36">
        <v>0</v>
      </c>
      <c r="Y36">
        <v>4.0599999999999996</v>
      </c>
      <c r="Z36">
        <v>-62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-237</v>
      </c>
      <c r="P37" s="46">
        <v>-71</v>
      </c>
      <c r="Q37" s="46">
        <v>0</v>
      </c>
      <c r="R37" s="46">
        <v>0</v>
      </c>
      <c r="S37" s="74">
        <v>0</v>
      </c>
      <c r="U37" s="73">
        <v>-308</v>
      </c>
      <c r="V37" s="74">
        <v>4.83</v>
      </c>
      <c r="W37">
        <v>-237</v>
      </c>
      <c r="X37">
        <v>0</v>
      </c>
      <c r="Y37">
        <v>4.83</v>
      </c>
      <c r="Z37">
        <v>-71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-257</v>
      </c>
      <c r="P38" s="46">
        <v>-82</v>
      </c>
      <c r="Q38" s="46">
        <v>0</v>
      </c>
      <c r="R38" s="46">
        <v>0</v>
      </c>
      <c r="S38" s="74">
        <v>0</v>
      </c>
      <c r="U38" s="73">
        <v>-339</v>
      </c>
      <c r="V38" s="74">
        <v>4.83</v>
      </c>
      <c r="W38">
        <v>-257</v>
      </c>
      <c r="X38">
        <v>0</v>
      </c>
      <c r="Y38">
        <v>4.83</v>
      </c>
      <c r="Z38">
        <v>-82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-262</v>
      </c>
      <c r="P39" s="46">
        <v>-75</v>
      </c>
      <c r="Q39" s="46">
        <v>0</v>
      </c>
      <c r="R39" s="46">
        <v>0</v>
      </c>
      <c r="S39" s="74">
        <v>0</v>
      </c>
      <c r="U39" s="73">
        <v>-337</v>
      </c>
      <c r="V39" s="74">
        <v>4.83</v>
      </c>
      <c r="W39">
        <v>-262</v>
      </c>
      <c r="X39">
        <v>0</v>
      </c>
      <c r="Y39">
        <v>4.83</v>
      </c>
      <c r="Z39">
        <v>-75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-262</v>
      </c>
      <c r="P40" s="46">
        <v>-21</v>
      </c>
      <c r="Q40" s="46">
        <v>0</v>
      </c>
      <c r="R40" s="46">
        <v>0</v>
      </c>
      <c r="S40" s="74">
        <v>0</v>
      </c>
      <c r="U40" s="73">
        <v>-283</v>
      </c>
      <c r="V40" s="74">
        <v>4.83</v>
      </c>
      <c r="W40">
        <v>-262</v>
      </c>
      <c r="X40">
        <v>0</v>
      </c>
      <c r="Y40">
        <v>4.83</v>
      </c>
      <c r="Z40">
        <v>-21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-252</v>
      </c>
      <c r="P41" s="46">
        <v>0</v>
      </c>
      <c r="Q41" s="46">
        <v>0</v>
      </c>
      <c r="R41" s="46">
        <v>0</v>
      </c>
      <c r="S41" s="74">
        <v>0</v>
      </c>
      <c r="U41" s="73">
        <v>-252</v>
      </c>
      <c r="V41" s="74">
        <v>4.83</v>
      </c>
      <c r="W41">
        <v>-252</v>
      </c>
      <c r="X41">
        <v>0</v>
      </c>
      <c r="Y41">
        <v>4.83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-247</v>
      </c>
      <c r="P42" s="46">
        <v>0</v>
      </c>
      <c r="Q42" s="46">
        <v>0</v>
      </c>
      <c r="R42" s="46">
        <v>0</v>
      </c>
      <c r="S42" s="74">
        <v>0</v>
      </c>
      <c r="U42" s="73">
        <v>-247</v>
      </c>
      <c r="V42" s="74">
        <v>4.83</v>
      </c>
      <c r="W42">
        <v>-247</v>
      </c>
      <c r="X42">
        <v>0</v>
      </c>
      <c r="Y42">
        <v>4.83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-247</v>
      </c>
      <c r="P43" s="46">
        <v>0</v>
      </c>
      <c r="Q43" s="46">
        <v>0</v>
      </c>
      <c r="R43" s="46">
        <v>0</v>
      </c>
      <c r="S43" s="74">
        <v>0</v>
      </c>
      <c r="U43" s="73">
        <v>-247</v>
      </c>
      <c r="V43" s="74">
        <v>4.83</v>
      </c>
      <c r="W43">
        <v>-247</v>
      </c>
      <c r="X43">
        <v>0</v>
      </c>
      <c r="Y43">
        <v>4.83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-166</v>
      </c>
      <c r="P44" s="46">
        <v>0</v>
      </c>
      <c r="Q44" s="46">
        <v>0</v>
      </c>
      <c r="R44" s="46">
        <v>0</v>
      </c>
      <c r="S44" s="74">
        <v>0</v>
      </c>
      <c r="U44" s="73">
        <v>-166</v>
      </c>
      <c r="V44" s="74">
        <v>4.83</v>
      </c>
      <c r="W44">
        <v>-166</v>
      </c>
      <c r="X44">
        <v>0</v>
      </c>
      <c r="Y44">
        <v>4.83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1.1599999999999999</v>
      </c>
      <c r="N45" s="73">
        <v>0</v>
      </c>
      <c r="O45" s="46">
        <v>-171</v>
      </c>
      <c r="P45" s="46">
        <v>0</v>
      </c>
      <c r="Q45" s="46">
        <v>0</v>
      </c>
      <c r="R45" s="46">
        <v>0</v>
      </c>
      <c r="S45" s="74">
        <v>0</v>
      </c>
      <c r="U45" s="73">
        <v>-171</v>
      </c>
      <c r="V45" s="74">
        <v>1.1599999999999999</v>
      </c>
      <c r="W45">
        <v>-171</v>
      </c>
      <c r="X45">
        <v>0</v>
      </c>
      <c r="Y45">
        <v>1.1599999999999999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2.2200000000000002</v>
      </c>
      <c r="N46" s="73">
        <v>0</v>
      </c>
      <c r="O46" s="46">
        <v>-172</v>
      </c>
      <c r="P46" s="46">
        <v>0</v>
      </c>
      <c r="Q46" s="46">
        <v>0</v>
      </c>
      <c r="R46" s="46">
        <v>0</v>
      </c>
      <c r="S46" s="74">
        <v>0</v>
      </c>
      <c r="U46" s="73">
        <v>-172</v>
      </c>
      <c r="V46" s="74">
        <v>2.2200000000000002</v>
      </c>
      <c r="W46">
        <v>-172</v>
      </c>
      <c r="X46">
        <v>0</v>
      </c>
      <c r="Y46">
        <v>2.2200000000000002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2.5099999999999998</v>
      </c>
      <c r="N47" s="73">
        <v>0</v>
      </c>
      <c r="O47" s="46">
        <v>-156</v>
      </c>
      <c r="P47" s="46">
        <v>0</v>
      </c>
      <c r="Q47" s="46">
        <v>0</v>
      </c>
      <c r="R47" s="46">
        <v>0</v>
      </c>
      <c r="S47" s="74">
        <v>0</v>
      </c>
      <c r="U47" s="73">
        <v>-156</v>
      </c>
      <c r="V47" s="74">
        <v>2.5099999999999998</v>
      </c>
      <c r="W47">
        <v>-156</v>
      </c>
      <c r="X47">
        <v>0</v>
      </c>
      <c r="Y47">
        <v>2.5099999999999998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-156</v>
      </c>
      <c r="P48" s="46">
        <v>0</v>
      </c>
      <c r="Q48" s="46">
        <v>0</v>
      </c>
      <c r="R48" s="46">
        <v>0</v>
      </c>
      <c r="S48" s="74">
        <v>0</v>
      </c>
      <c r="U48" s="73">
        <v>-156</v>
      </c>
      <c r="V48" s="74">
        <v>0</v>
      </c>
      <c r="W48">
        <v>-156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0.87</v>
      </c>
      <c r="N49" s="73">
        <v>0</v>
      </c>
      <c r="O49" s="46">
        <v>-151</v>
      </c>
      <c r="P49" s="46">
        <v>0</v>
      </c>
      <c r="Q49" s="46">
        <v>0</v>
      </c>
      <c r="R49" s="46">
        <v>0</v>
      </c>
      <c r="S49" s="74">
        <v>0</v>
      </c>
      <c r="U49" s="73">
        <v>-151</v>
      </c>
      <c r="V49" s="74">
        <v>0.87</v>
      </c>
      <c r="W49">
        <v>-151</v>
      </c>
      <c r="X49">
        <v>0</v>
      </c>
      <c r="Y49">
        <v>0.87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3.58</v>
      </c>
      <c r="N50" s="73">
        <v>0</v>
      </c>
      <c r="O50" s="46">
        <v>-157</v>
      </c>
      <c r="P50" s="46">
        <v>0</v>
      </c>
      <c r="Q50" s="46">
        <v>0</v>
      </c>
      <c r="R50" s="46">
        <v>0</v>
      </c>
      <c r="S50" s="74">
        <v>0</v>
      </c>
      <c r="U50" s="73">
        <v>-157</v>
      </c>
      <c r="V50" s="74">
        <v>3.58</v>
      </c>
      <c r="W50">
        <v>-157</v>
      </c>
      <c r="X50">
        <v>0</v>
      </c>
      <c r="Y50">
        <v>3.58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3.29</v>
      </c>
      <c r="N51" s="73">
        <v>0</v>
      </c>
      <c r="O51" s="46">
        <v>-151</v>
      </c>
      <c r="P51" s="46">
        <v>0</v>
      </c>
      <c r="Q51" s="46">
        <v>0</v>
      </c>
      <c r="R51" s="46">
        <v>0</v>
      </c>
      <c r="S51" s="74">
        <v>0</v>
      </c>
      <c r="U51" s="73">
        <v>-151</v>
      </c>
      <c r="V51" s="74">
        <v>3.29</v>
      </c>
      <c r="W51">
        <v>-151</v>
      </c>
      <c r="X51">
        <v>0</v>
      </c>
      <c r="Y51">
        <v>3.29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-137</v>
      </c>
      <c r="P52" s="46">
        <v>0</v>
      </c>
      <c r="Q52" s="46">
        <v>0</v>
      </c>
      <c r="R52" s="46">
        <v>0</v>
      </c>
      <c r="S52" s="74">
        <v>0</v>
      </c>
      <c r="U52" s="73">
        <v>-137</v>
      </c>
      <c r="V52" s="74">
        <v>4.83</v>
      </c>
      <c r="W52">
        <v>-137</v>
      </c>
      <c r="X52">
        <v>0</v>
      </c>
      <c r="Y52">
        <v>4.83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3.67</v>
      </c>
      <c r="N53" s="73">
        <v>0</v>
      </c>
      <c r="O53" s="46">
        <v>-142</v>
      </c>
      <c r="P53" s="46">
        <v>0</v>
      </c>
      <c r="Q53" s="46">
        <v>0</v>
      </c>
      <c r="R53" s="46">
        <v>0</v>
      </c>
      <c r="S53" s="74">
        <v>0</v>
      </c>
      <c r="U53" s="73">
        <v>-142</v>
      </c>
      <c r="V53" s="74">
        <v>3.67</v>
      </c>
      <c r="W53">
        <v>-142</v>
      </c>
      <c r="X53">
        <v>0</v>
      </c>
      <c r="Y53">
        <v>3.67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2.71</v>
      </c>
      <c r="N54" s="73">
        <v>0</v>
      </c>
      <c r="O54" s="46">
        <v>-142</v>
      </c>
      <c r="P54" s="46">
        <v>0</v>
      </c>
      <c r="Q54" s="46">
        <v>0</v>
      </c>
      <c r="R54" s="46">
        <v>0</v>
      </c>
      <c r="S54" s="74">
        <v>0</v>
      </c>
      <c r="U54" s="73">
        <v>-142</v>
      </c>
      <c r="V54" s="74">
        <v>2.71</v>
      </c>
      <c r="W54">
        <v>-142</v>
      </c>
      <c r="X54">
        <v>0</v>
      </c>
      <c r="Y54">
        <v>2.71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-162</v>
      </c>
      <c r="P55" s="46">
        <v>-23</v>
      </c>
      <c r="Q55" s="46">
        <v>0</v>
      </c>
      <c r="R55" s="46">
        <v>0</v>
      </c>
      <c r="S55" s="74">
        <v>0</v>
      </c>
      <c r="U55" s="73">
        <v>-185</v>
      </c>
      <c r="V55" s="74">
        <v>4.83</v>
      </c>
      <c r="W55">
        <v>-162</v>
      </c>
      <c r="X55">
        <v>0</v>
      </c>
      <c r="Y55">
        <v>4.83</v>
      </c>
      <c r="Z55">
        <v>-23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-167</v>
      </c>
      <c r="P56" s="46">
        <v>-20</v>
      </c>
      <c r="Q56" s="46">
        <v>0</v>
      </c>
      <c r="R56" s="46">
        <v>0</v>
      </c>
      <c r="S56" s="74">
        <v>0</v>
      </c>
      <c r="U56" s="73">
        <v>-187</v>
      </c>
      <c r="V56" s="74">
        <v>4.83</v>
      </c>
      <c r="W56">
        <v>-167</v>
      </c>
      <c r="X56">
        <v>0</v>
      </c>
      <c r="Y56">
        <v>4.83</v>
      </c>
      <c r="Z56">
        <v>-20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-162</v>
      </c>
      <c r="P57" s="46">
        <v>0</v>
      </c>
      <c r="Q57" s="46">
        <v>0</v>
      </c>
      <c r="R57" s="46">
        <v>0</v>
      </c>
      <c r="S57" s="74">
        <v>0</v>
      </c>
      <c r="U57" s="73">
        <v>-162</v>
      </c>
      <c r="V57" s="74">
        <v>4.83</v>
      </c>
      <c r="W57">
        <v>-162</v>
      </c>
      <c r="X57">
        <v>0</v>
      </c>
      <c r="Y57">
        <v>4.83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4.0599999999999996</v>
      </c>
      <c r="N58" s="73">
        <v>0</v>
      </c>
      <c r="O58" s="46">
        <v>-152</v>
      </c>
      <c r="P58" s="46">
        <v>0</v>
      </c>
      <c r="Q58" s="46">
        <v>0</v>
      </c>
      <c r="R58" s="46">
        <v>0</v>
      </c>
      <c r="S58" s="74">
        <v>0</v>
      </c>
      <c r="U58" s="73">
        <v>-152</v>
      </c>
      <c r="V58" s="74">
        <v>4.0599999999999996</v>
      </c>
      <c r="W58">
        <v>-152</v>
      </c>
      <c r="X58">
        <v>0</v>
      </c>
      <c r="Y58">
        <v>4.0599999999999996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2.71</v>
      </c>
      <c r="N59" s="73">
        <v>0</v>
      </c>
      <c r="O59" s="46">
        <v>-147</v>
      </c>
      <c r="P59" s="46">
        <v>0</v>
      </c>
      <c r="Q59" s="46">
        <v>0</v>
      </c>
      <c r="R59" s="46">
        <v>0</v>
      </c>
      <c r="S59" s="74">
        <v>0</v>
      </c>
      <c r="U59" s="73">
        <v>-147</v>
      </c>
      <c r="V59" s="74">
        <v>2.71</v>
      </c>
      <c r="W59">
        <v>-147</v>
      </c>
      <c r="X59">
        <v>0</v>
      </c>
      <c r="Y59">
        <v>2.71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-141</v>
      </c>
      <c r="P60" s="46">
        <v>0</v>
      </c>
      <c r="Q60" s="46">
        <v>0</v>
      </c>
      <c r="R60" s="46">
        <v>0</v>
      </c>
      <c r="S60" s="74">
        <v>0</v>
      </c>
      <c r="U60" s="73">
        <v>-141</v>
      </c>
      <c r="V60" s="74">
        <v>4.83</v>
      </c>
      <c r="W60">
        <v>-141</v>
      </c>
      <c r="X60">
        <v>0</v>
      </c>
      <c r="Y60">
        <v>4.83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-207</v>
      </c>
      <c r="P61" s="46">
        <v>0</v>
      </c>
      <c r="Q61" s="46">
        <v>0</v>
      </c>
      <c r="R61" s="46">
        <v>0</v>
      </c>
      <c r="S61" s="74">
        <v>0</v>
      </c>
      <c r="U61" s="73">
        <v>-207</v>
      </c>
      <c r="V61" s="74">
        <v>4.83</v>
      </c>
      <c r="W61">
        <v>-207</v>
      </c>
      <c r="X61">
        <v>0</v>
      </c>
      <c r="Y61">
        <v>4.83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-192</v>
      </c>
      <c r="P62" s="46">
        <v>0</v>
      </c>
      <c r="Q62" s="46">
        <v>0</v>
      </c>
      <c r="R62" s="46">
        <v>0</v>
      </c>
      <c r="S62" s="74">
        <v>0</v>
      </c>
      <c r="U62" s="73">
        <v>-192</v>
      </c>
      <c r="V62" s="74">
        <v>4.83</v>
      </c>
      <c r="W62">
        <v>-192</v>
      </c>
      <c r="X62">
        <v>0</v>
      </c>
      <c r="Y62">
        <v>4.83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4.83</v>
      </c>
      <c r="N63" s="73">
        <v>0</v>
      </c>
      <c r="O63" s="46">
        <v>-210</v>
      </c>
      <c r="P63" s="46">
        <v>0</v>
      </c>
      <c r="Q63" s="46">
        <v>0</v>
      </c>
      <c r="R63" s="46">
        <v>0</v>
      </c>
      <c r="S63" s="74">
        <v>0</v>
      </c>
      <c r="U63" s="73">
        <v>-210</v>
      </c>
      <c r="V63" s="74">
        <v>4.83</v>
      </c>
      <c r="W63">
        <v>-210</v>
      </c>
      <c r="X63">
        <v>0</v>
      </c>
      <c r="Y63">
        <v>4.83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-195</v>
      </c>
      <c r="P64" s="46">
        <v>-57.46</v>
      </c>
      <c r="Q64" s="46">
        <v>0</v>
      </c>
      <c r="R64" s="46">
        <v>0</v>
      </c>
      <c r="S64" s="74">
        <v>0</v>
      </c>
      <c r="U64" s="73">
        <v>-252.46</v>
      </c>
      <c r="V64" s="74">
        <v>4.83</v>
      </c>
      <c r="W64">
        <v>-195</v>
      </c>
      <c r="X64">
        <v>0</v>
      </c>
      <c r="Y64">
        <v>4.83</v>
      </c>
      <c r="Z64">
        <v>-57.46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-190</v>
      </c>
      <c r="P65" s="46">
        <v>-107</v>
      </c>
      <c r="Q65" s="46">
        <v>0</v>
      </c>
      <c r="R65" s="46">
        <v>0</v>
      </c>
      <c r="S65" s="74">
        <v>0</v>
      </c>
      <c r="U65" s="73">
        <v>-297</v>
      </c>
      <c r="V65" s="74">
        <v>4.83</v>
      </c>
      <c r="W65">
        <v>-190</v>
      </c>
      <c r="X65">
        <v>0</v>
      </c>
      <c r="Y65">
        <v>4.83</v>
      </c>
      <c r="Z65">
        <v>-107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-180</v>
      </c>
      <c r="P66" s="46">
        <v>-98</v>
      </c>
      <c r="Q66" s="46">
        <v>0</v>
      </c>
      <c r="R66" s="46">
        <v>0</v>
      </c>
      <c r="S66" s="74">
        <v>0</v>
      </c>
      <c r="U66" s="73">
        <v>-278</v>
      </c>
      <c r="V66" s="74">
        <v>4.83</v>
      </c>
      <c r="W66">
        <v>-180</v>
      </c>
      <c r="X66">
        <v>0</v>
      </c>
      <c r="Y66">
        <v>4.83</v>
      </c>
      <c r="Z66">
        <v>-98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4.76</v>
      </c>
      <c r="N67" s="73">
        <v>0</v>
      </c>
      <c r="O67" s="46">
        <v>-165</v>
      </c>
      <c r="P67" s="46">
        <v>-131</v>
      </c>
      <c r="Q67" s="46">
        <v>0</v>
      </c>
      <c r="R67" s="46">
        <v>0</v>
      </c>
      <c r="S67" s="74">
        <v>0</v>
      </c>
      <c r="U67" s="73">
        <v>-296</v>
      </c>
      <c r="V67" s="74">
        <v>4.76</v>
      </c>
      <c r="W67">
        <v>-165</v>
      </c>
      <c r="X67">
        <v>0</v>
      </c>
      <c r="Y67">
        <v>4.76</v>
      </c>
      <c r="Z67">
        <v>-131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3.1</v>
      </c>
      <c r="N68" s="73">
        <v>0</v>
      </c>
      <c r="O68" s="46">
        <v>-150</v>
      </c>
      <c r="P68" s="46">
        <v>-120</v>
      </c>
      <c r="Q68" s="46">
        <v>0</v>
      </c>
      <c r="R68" s="46">
        <v>0</v>
      </c>
      <c r="S68" s="74">
        <v>0</v>
      </c>
      <c r="U68" s="73">
        <v>-270</v>
      </c>
      <c r="V68" s="74">
        <v>3.1</v>
      </c>
      <c r="W68">
        <v>-150</v>
      </c>
      <c r="X68">
        <v>0</v>
      </c>
      <c r="Y68">
        <v>3.1</v>
      </c>
      <c r="Z68">
        <v>-120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1.83</v>
      </c>
      <c r="N69" s="73">
        <v>0</v>
      </c>
      <c r="O69" s="46">
        <v>-125</v>
      </c>
      <c r="P69" s="46">
        <v>-109</v>
      </c>
      <c r="Q69" s="46">
        <v>0</v>
      </c>
      <c r="R69" s="46">
        <v>0</v>
      </c>
      <c r="S69" s="74">
        <v>0</v>
      </c>
      <c r="U69" s="73">
        <v>-234</v>
      </c>
      <c r="V69" s="74">
        <v>1.83</v>
      </c>
      <c r="W69">
        <v>-125</v>
      </c>
      <c r="X69">
        <v>0</v>
      </c>
      <c r="Y69">
        <v>1.83</v>
      </c>
      <c r="Z69">
        <v>-109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0.97</v>
      </c>
      <c r="N70" s="73">
        <v>0</v>
      </c>
      <c r="O70" s="46">
        <v>-95</v>
      </c>
      <c r="P70" s="46">
        <v>-96</v>
      </c>
      <c r="Q70" s="46">
        <v>0</v>
      </c>
      <c r="R70" s="46">
        <v>0</v>
      </c>
      <c r="S70" s="74">
        <v>0</v>
      </c>
      <c r="U70" s="73">
        <v>-191</v>
      </c>
      <c r="V70" s="74">
        <v>0.97</v>
      </c>
      <c r="W70">
        <v>-95</v>
      </c>
      <c r="X70">
        <v>0</v>
      </c>
      <c r="Y70">
        <v>0.97</v>
      </c>
      <c r="Z70">
        <v>-96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0.55000000000000004</v>
      </c>
      <c r="N71" s="73">
        <v>0</v>
      </c>
      <c r="O71" s="46">
        <v>-70</v>
      </c>
      <c r="P71" s="46">
        <v>-97</v>
      </c>
      <c r="Q71" s="46">
        <v>0</v>
      </c>
      <c r="R71" s="46">
        <v>0</v>
      </c>
      <c r="S71" s="74">
        <v>0</v>
      </c>
      <c r="U71" s="73">
        <v>-167</v>
      </c>
      <c r="V71" s="74">
        <v>0.55000000000000004</v>
      </c>
      <c r="W71">
        <v>-70</v>
      </c>
      <c r="X71">
        <v>0</v>
      </c>
      <c r="Y71">
        <v>0.55000000000000004</v>
      </c>
      <c r="Z71">
        <v>-97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0.43</v>
      </c>
      <c r="N72" s="73">
        <v>0</v>
      </c>
      <c r="O72" s="46">
        <v>-45</v>
      </c>
      <c r="P72" s="46">
        <v>-105</v>
      </c>
      <c r="Q72" s="46">
        <v>0</v>
      </c>
      <c r="R72" s="46">
        <v>0</v>
      </c>
      <c r="S72" s="74">
        <v>0</v>
      </c>
      <c r="U72" s="73">
        <v>-150</v>
      </c>
      <c r="V72" s="74">
        <v>0.43</v>
      </c>
      <c r="W72">
        <v>-45</v>
      </c>
      <c r="X72">
        <v>0</v>
      </c>
      <c r="Y72">
        <v>0.43</v>
      </c>
      <c r="Z72">
        <v>-105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0.36</v>
      </c>
      <c r="N73" s="73">
        <v>0</v>
      </c>
      <c r="O73" s="46">
        <v>-20</v>
      </c>
      <c r="P73" s="46">
        <v>-61</v>
      </c>
      <c r="Q73" s="46">
        <v>0</v>
      </c>
      <c r="R73" s="46">
        <v>0</v>
      </c>
      <c r="S73" s="74">
        <v>0</v>
      </c>
      <c r="U73" s="73">
        <v>-81</v>
      </c>
      <c r="V73" s="74">
        <v>0.36</v>
      </c>
      <c r="W73">
        <v>-20</v>
      </c>
      <c r="X73">
        <v>0</v>
      </c>
      <c r="Y73">
        <v>0.36</v>
      </c>
      <c r="Z73">
        <v>-61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0.36</v>
      </c>
      <c r="N74" s="73">
        <v>0</v>
      </c>
      <c r="O74" s="46">
        <v>0</v>
      </c>
      <c r="P74" s="46">
        <v>-38</v>
      </c>
      <c r="Q74" s="46">
        <v>0</v>
      </c>
      <c r="R74" s="46">
        <v>0</v>
      </c>
      <c r="S74" s="74">
        <v>0</v>
      </c>
      <c r="U74" s="73">
        <v>-38</v>
      </c>
      <c r="V74" s="74">
        <v>0.36</v>
      </c>
      <c r="W74">
        <v>0</v>
      </c>
      <c r="X74">
        <v>0</v>
      </c>
      <c r="Y74">
        <v>0.36</v>
      </c>
      <c r="Z74">
        <v>-38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0.72</v>
      </c>
      <c r="N75" s="73">
        <v>0</v>
      </c>
      <c r="O75" s="46">
        <v>0</v>
      </c>
      <c r="P75" s="46">
        <v>-40</v>
      </c>
      <c r="Q75" s="46">
        <v>-10</v>
      </c>
      <c r="R75" s="46">
        <v>0</v>
      </c>
      <c r="S75" s="74">
        <v>0</v>
      </c>
      <c r="U75" s="73">
        <v>-50</v>
      </c>
      <c r="V75" s="74">
        <v>0.72</v>
      </c>
      <c r="W75">
        <v>0</v>
      </c>
      <c r="X75">
        <v>-10</v>
      </c>
      <c r="Y75">
        <v>0.72</v>
      </c>
      <c r="Z75">
        <v>-40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0.66</v>
      </c>
      <c r="N76" s="73">
        <v>0</v>
      </c>
      <c r="O76" s="46">
        <v>0</v>
      </c>
      <c r="P76" s="46">
        <v>-67</v>
      </c>
      <c r="Q76" s="46">
        <v>-15</v>
      </c>
      <c r="R76" s="46">
        <v>0</v>
      </c>
      <c r="S76" s="74">
        <v>0</v>
      </c>
      <c r="U76" s="73">
        <v>-82</v>
      </c>
      <c r="V76" s="74">
        <v>0.66</v>
      </c>
      <c r="W76">
        <v>0</v>
      </c>
      <c r="X76">
        <v>-15</v>
      </c>
      <c r="Y76">
        <v>0.66</v>
      </c>
      <c r="Z76">
        <v>-67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0.65</v>
      </c>
      <c r="N77" s="73">
        <v>0</v>
      </c>
      <c r="O77" s="46">
        <v>0</v>
      </c>
      <c r="P77" s="46">
        <v>-72</v>
      </c>
      <c r="Q77" s="46">
        <v>-20</v>
      </c>
      <c r="R77" s="46">
        <v>0</v>
      </c>
      <c r="S77" s="74">
        <v>0</v>
      </c>
      <c r="U77" s="73">
        <v>-92</v>
      </c>
      <c r="V77" s="74">
        <v>0.65</v>
      </c>
      <c r="W77">
        <v>0</v>
      </c>
      <c r="X77">
        <v>-20</v>
      </c>
      <c r="Y77">
        <v>0.65</v>
      </c>
      <c r="Z77">
        <v>-72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0.69</v>
      </c>
      <c r="N78" s="73">
        <v>0</v>
      </c>
      <c r="O78" s="46">
        <v>0</v>
      </c>
      <c r="P78" s="46">
        <v>-101</v>
      </c>
      <c r="Q78" s="46">
        <v>-20</v>
      </c>
      <c r="R78" s="46">
        <v>0</v>
      </c>
      <c r="S78" s="74">
        <v>0</v>
      </c>
      <c r="U78" s="73">
        <v>-121</v>
      </c>
      <c r="V78" s="74">
        <v>0.69</v>
      </c>
      <c r="W78">
        <v>0</v>
      </c>
      <c r="X78">
        <v>-20</v>
      </c>
      <c r="Y78">
        <v>0.69</v>
      </c>
      <c r="Z78">
        <v>-101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0.71</v>
      </c>
      <c r="N79" s="73">
        <v>0</v>
      </c>
      <c r="O79" s="46">
        <v>0</v>
      </c>
      <c r="P79" s="46">
        <v>-135</v>
      </c>
      <c r="Q79" s="46">
        <v>-35</v>
      </c>
      <c r="R79" s="46">
        <v>0</v>
      </c>
      <c r="S79" s="74">
        <v>0</v>
      </c>
      <c r="U79" s="73">
        <v>-170</v>
      </c>
      <c r="V79" s="74">
        <v>0.71</v>
      </c>
      <c r="W79">
        <v>0</v>
      </c>
      <c r="X79">
        <v>-35</v>
      </c>
      <c r="Y79">
        <v>0.71</v>
      </c>
      <c r="Z79">
        <v>-135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0.75</v>
      </c>
      <c r="N80" s="73">
        <v>0</v>
      </c>
      <c r="O80" s="46">
        <v>0</v>
      </c>
      <c r="P80" s="46">
        <v>-152</v>
      </c>
      <c r="Q80" s="46">
        <v>-35</v>
      </c>
      <c r="R80" s="46">
        <v>0</v>
      </c>
      <c r="S80" s="74">
        <v>0</v>
      </c>
      <c r="U80" s="73">
        <v>-187</v>
      </c>
      <c r="V80" s="74">
        <v>0.75</v>
      </c>
      <c r="W80">
        <v>0</v>
      </c>
      <c r="X80">
        <v>-35</v>
      </c>
      <c r="Y80">
        <v>0.75</v>
      </c>
      <c r="Z80">
        <v>-152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0.85</v>
      </c>
      <c r="N81" s="73">
        <v>0</v>
      </c>
      <c r="O81" s="46">
        <v>0</v>
      </c>
      <c r="P81" s="46">
        <v>-204</v>
      </c>
      <c r="Q81" s="46">
        <v>-39</v>
      </c>
      <c r="R81" s="46">
        <v>0</v>
      </c>
      <c r="S81" s="74">
        <v>0</v>
      </c>
      <c r="U81" s="73">
        <v>-243</v>
      </c>
      <c r="V81" s="74">
        <v>0.85</v>
      </c>
      <c r="W81">
        <v>0</v>
      </c>
      <c r="X81">
        <v>-39</v>
      </c>
      <c r="Y81">
        <v>0.85</v>
      </c>
      <c r="Z81">
        <v>-204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1.01</v>
      </c>
      <c r="N82" s="73">
        <v>0</v>
      </c>
      <c r="O82" s="46">
        <v>0</v>
      </c>
      <c r="P82" s="46">
        <v>-236</v>
      </c>
      <c r="Q82" s="46">
        <v>-45</v>
      </c>
      <c r="R82" s="46">
        <v>0</v>
      </c>
      <c r="S82" s="74">
        <v>0</v>
      </c>
      <c r="U82" s="73">
        <v>-281</v>
      </c>
      <c r="V82" s="74">
        <v>1.01</v>
      </c>
      <c r="W82">
        <v>0</v>
      </c>
      <c r="X82">
        <v>-45</v>
      </c>
      <c r="Y82">
        <v>1.01</v>
      </c>
      <c r="Z82">
        <v>-236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1.44</v>
      </c>
      <c r="N83" s="73">
        <v>0</v>
      </c>
      <c r="O83" s="46">
        <v>-15</v>
      </c>
      <c r="P83" s="46">
        <v>-281</v>
      </c>
      <c r="Q83" s="46">
        <v>-45</v>
      </c>
      <c r="R83" s="46">
        <v>0</v>
      </c>
      <c r="S83" s="74">
        <v>0</v>
      </c>
      <c r="U83" s="73">
        <v>-341</v>
      </c>
      <c r="V83" s="74">
        <v>1.44</v>
      </c>
      <c r="W83">
        <v>-15</v>
      </c>
      <c r="X83">
        <v>-45</v>
      </c>
      <c r="Y83">
        <v>1.44</v>
      </c>
      <c r="Z83">
        <v>-281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1.46</v>
      </c>
      <c r="N84" s="73">
        <v>0</v>
      </c>
      <c r="O84" s="46">
        <v>-15</v>
      </c>
      <c r="P84" s="46">
        <v>-305.99</v>
      </c>
      <c r="Q84" s="46">
        <v>-50</v>
      </c>
      <c r="R84" s="46">
        <v>0</v>
      </c>
      <c r="S84" s="74">
        <v>0</v>
      </c>
      <c r="U84" s="73">
        <v>-370.99</v>
      </c>
      <c r="V84" s="74">
        <v>1.46</v>
      </c>
      <c r="W84">
        <v>-15</v>
      </c>
      <c r="X84">
        <v>-50</v>
      </c>
      <c r="Y84">
        <v>1.46</v>
      </c>
      <c r="Z84">
        <v>-305.99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1.85</v>
      </c>
      <c r="N85" s="73">
        <v>0</v>
      </c>
      <c r="O85" s="46">
        <v>-20</v>
      </c>
      <c r="P85" s="46">
        <v>-338.99</v>
      </c>
      <c r="Q85" s="46">
        <v>-50</v>
      </c>
      <c r="R85" s="46">
        <v>0</v>
      </c>
      <c r="S85" s="74">
        <v>0</v>
      </c>
      <c r="U85" s="73">
        <v>-408.99</v>
      </c>
      <c r="V85" s="74">
        <v>1.85</v>
      </c>
      <c r="W85">
        <v>-20</v>
      </c>
      <c r="X85">
        <v>-50</v>
      </c>
      <c r="Y85">
        <v>1.85</v>
      </c>
      <c r="Z85">
        <v>-338.99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1.95</v>
      </c>
      <c r="N86" s="73">
        <v>0</v>
      </c>
      <c r="O86" s="46">
        <v>-35</v>
      </c>
      <c r="P86" s="46">
        <v>-384</v>
      </c>
      <c r="Q86" s="46">
        <v>-50</v>
      </c>
      <c r="R86" s="46">
        <v>0</v>
      </c>
      <c r="S86" s="74">
        <v>0</v>
      </c>
      <c r="U86" s="73">
        <v>-469</v>
      </c>
      <c r="V86" s="74">
        <v>1.95</v>
      </c>
      <c r="W86">
        <v>-35</v>
      </c>
      <c r="X86">
        <v>-50</v>
      </c>
      <c r="Y86">
        <v>1.95</v>
      </c>
      <c r="Z86">
        <v>-384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1.85</v>
      </c>
      <c r="N87" s="73">
        <v>0</v>
      </c>
      <c r="O87" s="46">
        <v>-50</v>
      </c>
      <c r="P87" s="46">
        <v>-407</v>
      </c>
      <c r="Q87" s="46">
        <v>-60</v>
      </c>
      <c r="R87" s="46">
        <v>0</v>
      </c>
      <c r="S87" s="74">
        <v>0</v>
      </c>
      <c r="U87" s="73">
        <v>-517</v>
      </c>
      <c r="V87" s="74">
        <v>1.85</v>
      </c>
      <c r="W87">
        <v>-50</v>
      </c>
      <c r="X87">
        <v>-60</v>
      </c>
      <c r="Y87">
        <v>1.85</v>
      </c>
      <c r="Z87">
        <v>-407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2.42</v>
      </c>
      <c r="N88" s="73">
        <v>0</v>
      </c>
      <c r="O88" s="46">
        <v>-55</v>
      </c>
      <c r="P88" s="46">
        <v>-429</v>
      </c>
      <c r="Q88" s="46">
        <v>-60</v>
      </c>
      <c r="R88" s="46">
        <v>0</v>
      </c>
      <c r="S88" s="74">
        <v>0</v>
      </c>
      <c r="U88" s="73">
        <v>-544</v>
      </c>
      <c r="V88" s="74">
        <v>2.42</v>
      </c>
      <c r="W88">
        <v>-55</v>
      </c>
      <c r="X88">
        <v>-60</v>
      </c>
      <c r="Y88">
        <v>2.42</v>
      </c>
      <c r="Z88">
        <v>-429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2.62</v>
      </c>
      <c r="N89" s="73">
        <v>0</v>
      </c>
      <c r="O89" s="46">
        <v>-65</v>
      </c>
      <c r="P89" s="46">
        <v>-435</v>
      </c>
      <c r="Q89" s="46">
        <v>-60</v>
      </c>
      <c r="R89" s="46">
        <v>0</v>
      </c>
      <c r="S89" s="74">
        <v>0</v>
      </c>
      <c r="U89" s="73">
        <v>-560</v>
      </c>
      <c r="V89" s="74">
        <v>2.62</v>
      </c>
      <c r="W89">
        <v>-65</v>
      </c>
      <c r="X89">
        <v>-60</v>
      </c>
      <c r="Y89">
        <v>2.62</v>
      </c>
      <c r="Z89">
        <v>-435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2.87</v>
      </c>
      <c r="N90" s="73">
        <v>0</v>
      </c>
      <c r="O90" s="46">
        <v>-65</v>
      </c>
      <c r="P90" s="46">
        <v>-434</v>
      </c>
      <c r="Q90" s="46">
        <v>-60</v>
      </c>
      <c r="R90" s="46">
        <v>0</v>
      </c>
      <c r="S90" s="74">
        <v>0</v>
      </c>
      <c r="U90" s="73">
        <v>-559</v>
      </c>
      <c r="V90" s="74">
        <v>2.87</v>
      </c>
      <c r="W90">
        <v>-65</v>
      </c>
      <c r="X90">
        <v>-60</v>
      </c>
      <c r="Y90">
        <v>2.87</v>
      </c>
      <c r="Z90">
        <v>-434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3.38</v>
      </c>
      <c r="N91" s="73">
        <v>0</v>
      </c>
      <c r="O91" s="46">
        <v>-30</v>
      </c>
      <c r="P91" s="46">
        <v>-430</v>
      </c>
      <c r="Q91" s="46">
        <v>-70</v>
      </c>
      <c r="R91" s="46">
        <v>0</v>
      </c>
      <c r="S91" s="74">
        <v>0</v>
      </c>
      <c r="U91" s="73">
        <v>-530</v>
      </c>
      <c r="V91" s="74">
        <v>3.38</v>
      </c>
      <c r="W91">
        <v>-30</v>
      </c>
      <c r="X91">
        <v>-70</v>
      </c>
      <c r="Y91">
        <v>3.38</v>
      </c>
      <c r="Z91">
        <v>-430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3.32</v>
      </c>
      <c r="N92" s="73">
        <v>0</v>
      </c>
      <c r="O92" s="46">
        <v>-35</v>
      </c>
      <c r="P92" s="46">
        <v>-434.99</v>
      </c>
      <c r="Q92" s="46">
        <v>-70</v>
      </c>
      <c r="R92" s="46">
        <v>0</v>
      </c>
      <c r="S92" s="74">
        <v>0</v>
      </c>
      <c r="U92" s="73">
        <v>-539.99</v>
      </c>
      <c r="V92" s="74">
        <v>3.32</v>
      </c>
      <c r="W92">
        <v>-35</v>
      </c>
      <c r="X92">
        <v>-70</v>
      </c>
      <c r="Y92">
        <v>3.32</v>
      </c>
      <c r="Z92">
        <v>-434.99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3.5</v>
      </c>
      <c r="N93" s="73">
        <v>0</v>
      </c>
      <c r="O93" s="46">
        <v>-40</v>
      </c>
      <c r="P93" s="46">
        <v>-440</v>
      </c>
      <c r="Q93" s="46">
        <v>-70</v>
      </c>
      <c r="R93" s="46">
        <v>0</v>
      </c>
      <c r="S93" s="74">
        <v>0</v>
      </c>
      <c r="U93" s="73">
        <v>-550</v>
      </c>
      <c r="V93" s="74">
        <v>3.5</v>
      </c>
      <c r="W93">
        <v>-40</v>
      </c>
      <c r="X93">
        <v>-70</v>
      </c>
      <c r="Y93">
        <v>3.5</v>
      </c>
      <c r="Z93">
        <v>-440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3.38</v>
      </c>
      <c r="N94" s="73">
        <v>0</v>
      </c>
      <c r="O94" s="46">
        <v>-45</v>
      </c>
      <c r="P94" s="46">
        <v>-441</v>
      </c>
      <c r="Q94" s="46">
        <v>-70</v>
      </c>
      <c r="R94" s="46">
        <v>0</v>
      </c>
      <c r="S94" s="74">
        <v>0</v>
      </c>
      <c r="U94" s="73">
        <v>-556</v>
      </c>
      <c r="V94" s="74">
        <v>3.38</v>
      </c>
      <c r="W94">
        <v>-45</v>
      </c>
      <c r="X94">
        <v>-70</v>
      </c>
      <c r="Y94">
        <v>3.38</v>
      </c>
      <c r="Z94">
        <v>-441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2.34</v>
      </c>
      <c r="N95" s="73">
        <v>0</v>
      </c>
      <c r="O95" s="46">
        <v>-55</v>
      </c>
      <c r="P95" s="46">
        <v>-447</v>
      </c>
      <c r="Q95" s="46">
        <v>-70</v>
      </c>
      <c r="R95" s="46">
        <v>0</v>
      </c>
      <c r="S95" s="74">
        <v>0</v>
      </c>
      <c r="U95" s="73">
        <v>-572</v>
      </c>
      <c r="V95" s="74">
        <v>2.34</v>
      </c>
      <c r="W95">
        <v>-55</v>
      </c>
      <c r="X95">
        <v>-70</v>
      </c>
      <c r="Y95">
        <v>2.34</v>
      </c>
      <c r="Z95">
        <v>-447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1.1599999999999999</v>
      </c>
      <c r="N96" s="73">
        <v>0</v>
      </c>
      <c r="O96" s="46">
        <v>-55</v>
      </c>
      <c r="P96" s="46">
        <v>-453</v>
      </c>
      <c r="Q96" s="46">
        <v>-70</v>
      </c>
      <c r="R96" s="46">
        <v>0</v>
      </c>
      <c r="S96" s="74">
        <v>0</v>
      </c>
      <c r="U96" s="73">
        <v>-578</v>
      </c>
      <c r="V96" s="74">
        <v>1.1599999999999999</v>
      </c>
      <c r="W96">
        <v>-55</v>
      </c>
      <c r="X96">
        <v>-70</v>
      </c>
      <c r="Y96">
        <v>1.1599999999999999</v>
      </c>
      <c r="Z96">
        <v>-453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2.16</v>
      </c>
      <c r="N97" s="73">
        <v>0</v>
      </c>
      <c r="O97" s="46">
        <v>-60</v>
      </c>
      <c r="P97" s="46">
        <v>-464</v>
      </c>
      <c r="Q97" s="46">
        <v>-70</v>
      </c>
      <c r="R97" s="46">
        <v>0</v>
      </c>
      <c r="S97" s="74">
        <v>0</v>
      </c>
      <c r="U97" s="73">
        <v>-594</v>
      </c>
      <c r="V97" s="74">
        <v>2.16</v>
      </c>
      <c r="W97">
        <v>-60</v>
      </c>
      <c r="X97">
        <v>-70</v>
      </c>
      <c r="Y97">
        <v>2.16</v>
      </c>
      <c r="Z97">
        <v>-464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0.53</v>
      </c>
      <c r="N98" s="73">
        <v>0</v>
      </c>
      <c r="O98" s="46">
        <v>-70</v>
      </c>
      <c r="P98" s="46">
        <v>-476.99</v>
      </c>
      <c r="Q98" s="46">
        <v>-70</v>
      </c>
      <c r="R98" s="46">
        <v>0</v>
      </c>
      <c r="S98" s="74">
        <v>0</v>
      </c>
      <c r="U98" s="73">
        <v>-616.99</v>
      </c>
      <c r="V98" s="74">
        <v>0.53</v>
      </c>
      <c r="W98">
        <v>-70</v>
      </c>
      <c r="X98">
        <v>-70</v>
      </c>
      <c r="Y98">
        <v>0.53</v>
      </c>
      <c r="Z98">
        <v>-476.99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5.3452500000000014E-2</v>
      </c>
      <c r="N99" s="68">
        <f t="shared" si="1"/>
        <v>0</v>
      </c>
      <c r="O99" s="69">
        <f t="shared" si="1"/>
        <v>-3.6577500000000001</v>
      </c>
      <c r="P99" s="69">
        <f t="shared" si="1"/>
        <v>-6.147142500000002</v>
      </c>
      <c r="Q99" s="69">
        <f t="shared" si="1"/>
        <v>-0.59350000000000003</v>
      </c>
      <c r="R99" s="69">
        <f t="shared" si="1"/>
        <v>0</v>
      </c>
      <c r="S99" s="70">
        <f t="shared" si="1"/>
        <v>0</v>
      </c>
      <c r="U99" s="68">
        <f t="shared" si="1"/>
        <v>-10.398392499999998</v>
      </c>
      <c r="V99" s="70">
        <f t="shared" si="1"/>
        <v>5.3452500000000014E-2</v>
      </c>
      <c r="W99">
        <f t="shared" si="1"/>
        <v>-3.6577500000000001</v>
      </c>
      <c r="X99">
        <f t="shared" si="1"/>
        <v>-0.59350000000000003</v>
      </c>
      <c r="Y99">
        <f t="shared" si="1"/>
        <v>5.3452500000000014E-2</v>
      </c>
      <c r="Z99">
        <f t="shared" si="1"/>
        <v>-6.147142500000002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146</v>
      </c>
      <c r="Y1" t="s">
        <v>146</v>
      </c>
      <c r="Z1" t="s">
        <v>146</v>
      </c>
      <c r="AA1" t="s">
        <v>530</v>
      </c>
      <c r="AB1" t="s">
        <v>531</v>
      </c>
      <c r="AC1" t="s">
        <v>145</v>
      </c>
      <c r="AD1" t="s">
        <v>533</v>
      </c>
      <c r="AE1" t="s">
        <v>145</v>
      </c>
      <c r="AF1" t="s">
        <v>534</v>
      </c>
      <c r="AG1" t="s">
        <v>145</v>
      </c>
      <c r="AH1" t="s">
        <v>146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W2" s="28" t="s">
        <v>370</v>
      </c>
      <c r="X2" t="s">
        <v>528</v>
      </c>
      <c r="Y2" t="s">
        <v>529</v>
      </c>
      <c r="Z2" t="s">
        <v>528</v>
      </c>
      <c r="AA2" t="s">
        <v>370</v>
      </c>
      <c r="AB2" t="s">
        <v>358</v>
      </c>
      <c r="AC2" t="s">
        <v>532</v>
      </c>
      <c r="AD2" t="s">
        <v>149</v>
      </c>
      <c r="AE2" t="s">
        <v>532</v>
      </c>
      <c r="AF2" t="s">
        <v>148</v>
      </c>
      <c r="AG2" t="s">
        <v>532</v>
      </c>
      <c r="AH2" t="s">
        <v>532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5.35</v>
      </c>
      <c r="K3" s="53">
        <v>62.82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100</v>
      </c>
      <c r="AA3">
        <v>6.77</v>
      </c>
      <c r="AB3">
        <v>0.57999999999999996</v>
      </c>
      <c r="AC3">
        <v>99.42</v>
      </c>
      <c r="AD3">
        <v>5.35</v>
      </c>
      <c r="AE3">
        <v>20.399999999999999</v>
      </c>
      <c r="AF3">
        <v>62.82</v>
      </c>
      <c r="AG3">
        <v>0</v>
      </c>
      <c r="AH3">
        <v>42.71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5.35</v>
      </c>
      <c r="K4" s="46">
        <v>62.82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100</v>
      </c>
      <c r="AA4">
        <v>6.77</v>
      </c>
      <c r="AB4">
        <v>0.57999999999999996</v>
      </c>
      <c r="AC4">
        <v>99.42</v>
      </c>
      <c r="AD4">
        <v>5.35</v>
      </c>
      <c r="AE4">
        <v>20.399999999999999</v>
      </c>
      <c r="AF4">
        <v>62.82</v>
      </c>
      <c r="AG4">
        <v>0</v>
      </c>
      <c r="AH4">
        <v>42.71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5.35</v>
      </c>
      <c r="K5" s="46">
        <v>62.82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100</v>
      </c>
      <c r="AA5">
        <v>6.77</v>
      </c>
      <c r="AB5">
        <v>0.57999999999999996</v>
      </c>
      <c r="AC5">
        <v>99.42</v>
      </c>
      <c r="AD5">
        <v>5.35</v>
      </c>
      <c r="AE5">
        <v>20.399999999999999</v>
      </c>
      <c r="AF5">
        <v>62.82</v>
      </c>
      <c r="AG5">
        <v>0</v>
      </c>
      <c r="AH5">
        <v>42.71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5.35</v>
      </c>
      <c r="K6" s="46">
        <v>62.82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100</v>
      </c>
      <c r="AA6">
        <v>6.77</v>
      </c>
      <c r="AB6">
        <v>0.57999999999999996</v>
      </c>
      <c r="AC6">
        <v>99.42</v>
      </c>
      <c r="AD6">
        <v>5.35</v>
      </c>
      <c r="AE6">
        <v>20.399999999999999</v>
      </c>
      <c r="AF6">
        <v>62.82</v>
      </c>
      <c r="AG6">
        <v>0</v>
      </c>
      <c r="AH6">
        <v>42.71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5.26</v>
      </c>
      <c r="K7" s="46">
        <v>62.82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100</v>
      </c>
      <c r="AA7">
        <v>6.77</v>
      </c>
      <c r="AB7">
        <v>0.53</v>
      </c>
      <c r="AC7">
        <v>99.42</v>
      </c>
      <c r="AD7">
        <v>5.26</v>
      </c>
      <c r="AE7">
        <v>20.399999999999999</v>
      </c>
      <c r="AF7">
        <v>62.82</v>
      </c>
      <c r="AG7">
        <v>0</v>
      </c>
      <c r="AH7">
        <v>42.71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5.26</v>
      </c>
      <c r="K8" s="46">
        <v>62.82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100</v>
      </c>
      <c r="AA8">
        <v>6.77</v>
      </c>
      <c r="AB8">
        <v>0.53</v>
      </c>
      <c r="AC8">
        <v>99.42</v>
      </c>
      <c r="AD8">
        <v>5.26</v>
      </c>
      <c r="AE8">
        <v>20.399999999999999</v>
      </c>
      <c r="AF8">
        <v>62.82</v>
      </c>
      <c r="AG8">
        <v>0</v>
      </c>
      <c r="AH8">
        <v>42.71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5.26</v>
      </c>
      <c r="K9" s="46">
        <v>62.82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100</v>
      </c>
      <c r="AA9">
        <v>6.77</v>
      </c>
      <c r="AB9">
        <v>0.53</v>
      </c>
      <c r="AC9">
        <v>99.42</v>
      </c>
      <c r="AD9">
        <v>5.26</v>
      </c>
      <c r="AE9">
        <v>20.399999999999999</v>
      </c>
      <c r="AF9">
        <v>62.82</v>
      </c>
      <c r="AG9">
        <v>0</v>
      </c>
      <c r="AH9">
        <v>42.71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5.26</v>
      </c>
      <c r="K10" s="46">
        <v>62.82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100</v>
      </c>
      <c r="AA10">
        <v>6.77</v>
      </c>
      <c r="AB10">
        <v>0.53</v>
      </c>
      <c r="AC10">
        <v>99.42</v>
      </c>
      <c r="AD10">
        <v>5.26</v>
      </c>
      <c r="AE10">
        <v>20.399999999999999</v>
      </c>
      <c r="AF10">
        <v>62.82</v>
      </c>
      <c r="AG10">
        <v>0</v>
      </c>
      <c r="AH10">
        <v>42.71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5.17</v>
      </c>
      <c r="K11" s="46">
        <v>62.82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100</v>
      </c>
      <c r="AA11">
        <v>6.77</v>
      </c>
      <c r="AB11">
        <v>0.53</v>
      </c>
      <c r="AC11">
        <v>99.42</v>
      </c>
      <c r="AD11">
        <v>5.17</v>
      </c>
      <c r="AE11">
        <v>20.399999999999999</v>
      </c>
      <c r="AF11">
        <v>62.82</v>
      </c>
      <c r="AG11">
        <v>0</v>
      </c>
      <c r="AH11">
        <v>42.71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5.17</v>
      </c>
      <c r="K12" s="46">
        <v>62.82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100</v>
      </c>
      <c r="AA12">
        <v>6.77</v>
      </c>
      <c r="AB12">
        <v>0.53</v>
      </c>
      <c r="AC12">
        <v>99.42</v>
      </c>
      <c r="AD12">
        <v>5.17</v>
      </c>
      <c r="AE12">
        <v>20.399999999999999</v>
      </c>
      <c r="AF12">
        <v>62.82</v>
      </c>
      <c r="AG12">
        <v>0</v>
      </c>
      <c r="AH12">
        <v>42.71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5.17</v>
      </c>
      <c r="K13" s="46">
        <v>62.82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100</v>
      </c>
      <c r="AA13">
        <v>6.77</v>
      </c>
      <c r="AB13">
        <v>0.53</v>
      </c>
      <c r="AC13">
        <v>99.42</v>
      </c>
      <c r="AD13">
        <v>5.17</v>
      </c>
      <c r="AE13">
        <v>20.399999999999999</v>
      </c>
      <c r="AF13">
        <v>62.82</v>
      </c>
      <c r="AG13">
        <v>0</v>
      </c>
      <c r="AH13">
        <v>42.71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5.17</v>
      </c>
      <c r="K14" s="46">
        <v>62.82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100</v>
      </c>
      <c r="AA14">
        <v>6.77</v>
      </c>
      <c r="AB14">
        <v>0.53</v>
      </c>
      <c r="AC14">
        <v>99.42</v>
      </c>
      <c r="AD14">
        <v>5.17</v>
      </c>
      <c r="AE14">
        <v>20.399999999999999</v>
      </c>
      <c r="AF14">
        <v>62.82</v>
      </c>
      <c r="AG14">
        <v>0</v>
      </c>
      <c r="AH14">
        <v>42.71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5.07</v>
      </c>
      <c r="K15" s="46">
        <v>62.82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100</v>
      </c>
      <c r="AA15">
        <v>6.77</v>
      </c>
      <c r="AB15">
        <v>0.53</v>
      </c>
      <c r="AC15">
        <v>99.42</v>
      </c>
      <c r="AD15">
        <v>5.07</v>
      </c>
      <c r="AE15">
        <v>20.399999999999999</v>
      </c>
      <c r="AF15">
        <v>62.82</v>
      </c>
      <c r="AG15">
        <v>0</v>
      </c>
      <c r="AH15">
        <v>42.71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5.07</v>
      </c>
      <c r="K16" s="46">
        <v>62.82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100</v>
      </c>
      <c r="AA16">
        <v>6.77</v>
      </c>
      <c r="AB16">
        <v>0.53</v>
      </c>
      <c r="AC16">
        <v>99.42</v>
      </c>
      <c r="AD16">
        <v>5.07</v>
      </c>
      <c r="AE16">
        <v>20.399999999999999</v>
      </c>
      <c r="AF16">
        <v>62.82</v>
      </c>
      <c r="AG16">
        <v>0</v>
      </c>
      <c r="AH16">
        <v>42.71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5.07</v>
      </c>
      <c r="K17" s="46">
        <v>62.82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100</v>
      </c>
      <c r="AA17">
        <v>6.77</v>
      </c>
      <c r="AB17">
        <v>0.53</v>
      </c>
      <c r="AC17">
        <v>99.42</v>
      </c>
      <c r="AD17">
        <v>5.07</v>
      </c>
      <c r="AE17">
        <v>20.399999999999999</v>
      </c>
      <c r="AF17">
        <v>62.82</v>
      </c>
      <c r="AG17">
        <v>0</v>
      </c>
      <c r="AH17">
        <v>42.71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5.07</v>
      </c>
      <c r="K18" s="46">
        <v>62.82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100</v>
      </c>
      <c r="AA18">
        <v>6.77</v>
      </c>
      <c r="AB18">
        <v>0.53</v>
      </c>
      <c r="AC18">
        <v>99.42</v>
      </c>
      <c r="AD18">
        <v>5.07</v>
      </c>
      <c r="AE18">
        <v>20.399999999999999</v>
      </c>
      <c r="AF18">
        <v>62.82</v>
      </c>
      <c r="AG18">
        <v>0</v>
      </c>
      <c r="AH18">
        <v>42.71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4.99</v>
      </c>
      <c r="K19" s="46">
        <v>62.82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100</v>
      </c>
      <c r="AA19">
        <v>6.77</v>
      </c>
      <c r="AB19">
        <v>0.53</v>
      </c>
      <c r="AC19">
        <v>99.42</v>
      </c>
      <c r="AD19">
        <v>4.99</v>
      </c>
      <c r="AE19">
        <v>20.399999999999999</v>
      </c>
      <c r="AF19">
        <v>62.82</v>
      </c>
      <c r="AG19">
        <v>0</v>
      </c>
      <c r="AH19">
        <v>42.71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4.99</v>
      </c>
      <c r="K20" s="46">
        <v>62.82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100</v>
      </c>
      <c r="AA20">
        <v>6.77</v>
      </c>
      <c r="AB20">
        <v>0.53</v>
      </c>
      <c r="AC20">
        <v>99.42</v>
      </c>
      <c r="AD20">
        <v>4.99</v>
      </c>
      <c r="AE20">
        <v>20.399999999999999</v>
      </c>
      <c r="AF20">
        <v>62.82</v>
      </c>
      <c r="AG20">
        <v>0</v>
      </c>
      <c r="AH20">
        <v>42.71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4.99</v>
      </c>
      <c r="K21" s="46">
        <v>62.82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100</v>
      </c>
      <c r="AA21">
        <v>6.77</v>
      </c>
      <c r="AB21">
        <v>0.53</v>
      </c>
      <c r="AC21">
        <v>99.42</v>
      </c>
      <c r="AD21">
        <v>4.99</v>
      </c>
      <c r="AE21">
        <v>20.399999999999999</v>
      </c>
      <c r="AF21">
        <v>62.82</v>
      </c>
      <c r="AG21">
        <v>0</v>
      </c>
      <c r="AH21">
        <v>42.71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4.99</v>
      </c>
      <c r="K22" s="46">
        <v>62.82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100</v>
      </c>
      <c r="AA22">
        <v>6.77</v>
      </c>
      <c r="AB22">
        <v>0.53</v>
      </c>
      <c r="AC22">
        <v>99.42</v>
      </c>
      <c r="AD22">
        <v>4.99</v>
      </c>
      <c r="AE22">
        <v>20.399999999999999</v>
      </c>
      <c r="AF22">
        <v>62.82</v>
      </c>
      <c r="AG22">
        <v>0</v>
      </c>
      <c r="AH22">
        <v>42.71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4.8899999999999997</v>
      </c>
      <c r="K23" s="46">
        <v>62.82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100</v>
      </c>
      <c r="AA23">
        <v>6.77</v>
      </c>
      <c r="AB23">
        <v>0.53</v>
      </c>
      <c r="AC23">
        <v>99.42</v>
      </c>
      <c r="AD23">
        <v>4.8899999999999997</v>
      </c>
      <c r="AE23">
        <v>20.399999999999999</v>
      </c>
      <c r="AF23">
        <v>62.82</v>
      </c>
      <c r="AG23">
        <v>0</v>
      </c>
      <c r="AH23">
        <v>42.71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4.8899999999999997</v>
      </c>
      <c r="K24" s="46">
        <v>62.82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100</v>
      </c>
      <c r="AA24">
        <v>6.77</v>
      </c>
      <c r="AB24">
        <v>0.53</v>
      </c>
      <c r="AC24">
        <v>99.42</v>
      </c>
      <c r="AD24">
        <v>4.8899999999999997</v>
      </c>
      <c r="AE24">
        <v>20.399999999999999</v>
      </c>
      <c r="AF24">
        <v>62.82</v>
      </c>
      <c r="AG24">
        <v>0</v>
      </c>
      <c r="AH24">
        <v>42.71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4.8899999999999997</v>
      </c>
      <c r="K25" s="46">
        <v>62.82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100</v>
      </c>
      <c r="AA25">
        <v>6.77</v>
      </c>
      <c r="AB25">
        <v>0.53</v>
      </c>
      <c r="AC25">
        <v>99.42</v>
      </c>
      <c r="AD25">
        <v>4.8899999999999997</v>
      </c>
      <c r="AE25">
        <v>20.399999999999999</v>
      </c>
      <c r="AF25">
        <v>62.82</v>
      </c>
      <c r="AG25">
        <v>0</v>
      </c>
      <c r="AH25">
        <v>42.71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4.8899999999999997</v>
      </c>
      <c r="K26" s="46">
        <v>62.82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100</v>
      </c>
      <c r="AA26">
        <v>6.77</v>
      </c>
      <c r="AB26">
        <v>0.53</v>
      </c>
      <c r="AC26">
        <v>99.42</v>
      </c>
      <c r="AD26">
        <v>4.8899999999999997</v>
      </c>
      <c r="AE26">
        <v>20.399999999999999</v>
      </c>
      <c r="AF26">
        <v>62.82</v>
      </c>
      <c r="AG26">
        <v>0</v>
      </c>
      <c r="AH26">
        <v>42.71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4.8899999999999997</v>
      </c>
      <c r="K27" s="46">
        <v>62.82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100</v>
      </c>
      <c r="Y27">
        <v>0</v>
      </c>
      <c r="Z27">
        <v>0</v>
      </c>
      <c r="AA27">
        <v>6.77</v>
      </c>
      <c r="AB27">
        <v>0.57999999999999996</v>
      </c>
      <c r="AC27">
        <v>0</v>
      </c>
      <c r="AD27">
        <v>4.8899999999999997</v>
      </c>
      <c r="AE27">
        <v>20.399999999999999</v>
      </c>
      <c r="AF27">
        <v>62.82</v>
      </c>
      <c r="AG27">
        <v>201.89</v>
      </c>
      <c r="AH27">
        <v>0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4.8899999999999997</v>
      </c>
      <c r="K28" s="46">
        <v>62.82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100</v>
      </c>
      <c r="Y28">
        <v>0</v>
      </c>
      <c r="Z28">
        <v>0</v>
      </c>
      <c r="AA28">
        <v>6.77</v>
      </c>
      <c r="AB28">
        <v>0.57999999999999996</v>
      </c>
      <c r="AC28">
        <v>0</v>
      </c>
      <c r="AD28">
        <v>4.8899999999999997</v>
      </c>
      <c r="AE28">
        <v>20.399999999999999</v>
      </c>
      <c r="AF28">
        <v>62.82</v>
      </c>
      <c r="AG28">
        <v>201.89</v>
      </c>
      <c r="AH28">
        <v>0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4.8899999999999997</v>
      </c>
      <c r="K29" s="46">
        <v>62.82</v>
      </c>
      <c r="L29" s="46">
        <v>6.8699999999999992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0.1</v>
      </c>
      <c r="X29">
        <v>100</v>
      </c>
      <c r="Y29">
        <v>0</v>
      </c>
      <c r="Z29">
        <v>0</v>
      </c>
      <c r="AA29">
        <v>6.77</v>
      </c>
      <c r="AB29">
        <v>0.57999999999999996</v>
      </c>
      <c r="AC29">
        <v>0</v>
      </c>
      <c r="AD29">
        <v>4.8899999999999997</v>
      </c>
      <c r="AE29">
        <v>20.399999999999999</v>
      </c>
      <c r="AF29">
        <v>62.82</v>
      </c>
      <c r="AG29">
        <v>201.89</v>
      </c>
      <c r="AH29">
        <v>0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4.8899999999999997</v>
      </c>
      <c r="K30" s="46">
        <v>62.82</v>
      </c>
      <c r="L30" s="46">
        <v>7.2799999999999994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0.51</v>
      </c>
      <c r="X30">
        <v>100</v>
      </c>
      <c r="Y30">
        <v>0</v>
      </c>
      <c r="Z30">
        <v>0</v>
      </c>
      <c r="AA30">
        <v>6.77</v>
      </c>
      <c r="AB30">
        <v>0.57999999999999996</v>
      </c>
      <c r="AC30">
        <v>0</v>
      </c>
      <c r="AD30">
        <v>4.8899999999999997</v>
      </c>
      <c r="AE30">
        <v>20.399999999999999</v>
      </c>
      <c r="AF30">
        <v>62.82</v>
      </c>
      <c r="AG30">
        <v>201.89</v>
      </c>
      <c r="AH30">
        <v>0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4.79</v>
      </c>
      <c r="K31" s="46">
        <v>62.82</v>
      </c>
      <c r="L31" s="46">
        <v>7.63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0.86</v>
      </c>
      <c r="X31">
        <v>100</v>
      </c>
      <c r="Y31">
        <v>0</v>
      </c>
      <c r="Z31">
        <v>0</v>
      </c>
      <c r="AA31">
        <v>6.77</v>
      </c>
      <c r="AB31">
        <v>0.68</v>
      </c>
      <c r="AC31">
        <v>0</v>
      </c>
      <c r="AD31">
        <v>4.79</v>
      </c>
      <c r="AE31">
        <v>20.399999999999999</v>
      </c>
      <c r="AF31">
        <v>62.82</v>
      </c>
      <c r="AG31">
        <v>201.89</v>
      </c>
      <c r="AH31">
        <v>0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4.79</v>
      </c>
      <c r="K32" s="46">
        <v>62.82</v>
      </c>
      <c r="L32" s="46">
        <v>8.0299999999999994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1.26</v>
      </c>
      <c r="X32">
        <v>100</v>
      </c>
      <c r="Y32">
        <v>0</v>
      </c>
      <c r="Z32">
        <v>0</v>
      </c>
      <c r="AA32">
        <v>6.77</v>
      </c>
      <c r="AB32">
        <v>0.68</v>
      </c>
      <c r="AC32">
        <v>0</v>
      </c>
      <c r="AD32">
        <v>4.79</v>
      </c>
      <c r="AE32">
        <v>20.399999999999999</v>
      </c>
      <c r="AF32">
        <v>62.82</v>
      </c>
      <c r="AG32">
        <v>201.89</v>
      </c>
      <c r="AH32">
        <v>0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4.79</v>
      </c>
      <c r="K33" s="46">
        <v>62.82</v>
      </c>
      <c r="L33" s="46">
        <v>8.36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1.59</v>
      </c>
      <c r="X33">
        <v>100</v>
      </c>
      <c r="Y33">
        <v>0</v>
      </c>
      <c r="Z33">
        <v>0</v>
      </c>
      <c r="AA33">
        <v>6.77</v>
      </c>
      <c r="AB33">
        <v>0.68</v>
      </c>
      <c r="AC33">
        <v>0</v>
      </c>
      <c r="AD33">
        <v>4.79</v>
      </c>
      <c r="AE33">
        <v>20.399999999999999</v>
      </c>
      <c r="AF33">
        <v>62.82</v>
      </c>
      <c r="AG33">
        <v>201.89</v>
      </c>
      <c r="AH33">
        <v>0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4.79</v>
      </c>
      <c r="K34" s="46">
        <v>62.82</v>
      </c>
      <c r="L34" s="46">
        <v>8.629999999999999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1.86</v>
      </c>
      <c r="X34">
        <v>100</v>
      </c>
      <c r="Y34">
        <v>0</v>
      </c>
      <c r="Z34">
        <v>0</v>
      </c>
      <c r="AA34">
        <v>6.77</v>
      </c>
      <c r="AB34">
        <v>0.68</v>
      </c>
      <c r="AC34">
        <v>0</v>
      </c>
      <c r="AD34">
        <v>4.79</v>
      </c>
      <c r="AE34">
        <v>20.399999999999999</v>
      </c>
      <c r="AF34">
        <v>62.82</v>
      </c>
      <c r="AG34">
        <v>201.89</v>
      </c>
      <c r="AH34">
        <v>0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4.79</v>
      </c>
      <c r="K35" s="46">
        <v>62.82</v>
      </c>
      <c r="L35" s="46">
        <v>9.0299999999999994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2.2599999999999998</v>
      </c>
      <c r="X35">
        <v>100</v>
      </c>
      <c r="Y35">
        <v>0</v>
      </c>
      <c r="Z35">
        <v>0</v>
      </c>
      <c r="AA35">
        <v>6.77</v>
      </c>
      <c r="AB35">
        <v>0.97</v>
      </c>
      <c r="AC35">
        <v>0</v>
      </c>
      <c r="AD35">
        <v>4.79</v>
      </c>
      <c r="AE35">
        <v>20.399999999999999</v>
      </c>
      <c r="AF35">
        <v>62.82</v>
      </c>
      <c r="AG35">
        <v>201.89</v>
      </c>
      <c r="AH35">
        <v>0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4.79</v>
      </c>
      <c r="K36" s="46">
        <v>62.82</v>
      </c>
      <c r="L36" s="46">
        <v>9.19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2.42</v>
      </c>
      <c r="X36">
        <v>100</v>
      </c>
      <c r="Y36">
        <v>0</v>
      </c>
      <c r="Z36">
        <v>0</v>
      </c>
      <c r="AA36">
        <v>6.77</v>
      </c>
      <c r="AB36">
        <v>0.97</v>
      </c>
      <c r="AC36">
        <v>0</v>
      </c>
      <c r="AD36">
        <v>4.79</v>
      </c>
      <c r="AE36">
        <v>20.399999999999999</v>
      </c>
      <c r="AF36">
        <v>62.82</v>
      </c>
      <c r="AG36">
        <v>201.89</v>
      </c>
      <c r="AH36">
        <v>0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4.79</v>
      </c>
      <c r="K37" s="46">
        <v>62.82</v>
      </c>
      <c r="L37" s="46">
        <v>9.48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2.71</v>
      </c>
      <c r="X37">
        <v>100</v>
      </c>
      <c r="Y37">
        <v>0</v>
      </c>
      <c r="Z37">
        <v>0</v>
      </c>
      <c r="AA37">
        <v>6.77</v>
      </c>
      <c r="AB37">
        <v>0.97</v>
      </c>
      <c r="AC37">
        <v>0</v>
      </c>
      <c r="AD37">
        <v>4.79</v>
      </c>
      <c r="AE37">
        <v>20.399999999999999</v>
      </c>
      <c r="AF37">
        <v>62.82</v>
      </c>
      <c r="AG37">
        <v>201.89</v>
      </c>
      <c r="AH37">
        <v>0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4.79</v>
      </c>
      <c r="K38" s="46">
        <v>62.82</v>
      </c>
      <c r="L38" s="46">
        <v>9.6199999999999992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2.85</v>
      </c>
      <c r="X38">
        <v>100</v>
      </c>
      <c r="Y38">
        <v>0</v>
      </c>
      <c r="Z38">
        <v>0</v>
      </c>
      <c r="AA38">
        <v>6.77</v>
      </c>
      <c r="AB38">
        <v>0.97</v>
      </c>
      <c r="AC38">
        <v>0</v>
      </c>
      <c r="AD38">
        <v>4.79</v>
      </c>
      <c r="AE38">
        <v>20.399999999999999</v>
      </c>
      <c r="AF38">
        <v>62.82</v>
      </c>
      <c r="AG38">
        <v>201.89</v>
      </c>
      <c r="AH38">
        <v>0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4.79</v>
      </c>
      <c r="K39" s="46">
        <v>62.82</v>
      </c>
      <c r="L39" s="46">
        <v>9.67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2.9</v>
      </c>
      <c r="X39">
        <v>100</v>
      </c>
      <c r="Y39">
        <v>0</v>
      </c>
      <c r="Z39">
        <v>0</v>
      </c>
      <c r="AA39">
        <v>6.77</v>
      </c>
      <c r="AB39">
        <v>0.97</v>
      </c>
      <c r="AC39">
        <v>0</v>
      </c>
      <c r="AD39">
        <v>4.79</v>
      </c>
      <c r="AE39">
        <v>20.399999999999999</v>
      </c>
      <c r="AF39">
        <v>62.82</v>
      </c>
      <c r="AG39">
        <v>201.89</v>
      </c>
      <c r="AH39">
        <v>0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4.79</v>
      </c>
      <c r="K40" s="46">
        <v>62.82</v>
      </c>
      <c r="L40" s="46">
        <v>9.86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3.09</v>
      </c>
      <c r="X40">
        <v>100</v>
      </c>
      <c r="Y40">
        <v>0</v>
      </c>
      <c r="Z40">
        <v>0</v>
      </c>
      <c r="AA40">
        <v>6.77</v>
      </c>
      <c r="AB40">
        <v>0.97</v>
      </c>
      <c r="AC40">
        <v>0</v>
      </c>
      <c r="AD40">
        <v>4.79</v>
      </c>
      <c r="AE40">
        <v>20.399999999999999</v>
      </c>
      <c r="AF40">
        <v>62.82</v>
      </c>
      <c r="AG40">
        <v>201.89</v>
      </c>
      <c r="AH40">
        <v>0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4.79</v>
      </c>
      <c r="K41" s="46">
        <v>62.82</v>
      </c>
      <c r="L41" s="46">
        <v>10.25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3.48</v>
      </c>
      <c r="X41">
        <v>100</v>
      </c>
      <c r="Y41">
        <v>0</v>
      </c>
      <c r="Z41">
        <v>0</v>
      </c>
      <c r="AA41">
        <v>6.77</v>
      </c>
      <c r="AB41">
        <v>0.97</v>
      </c>
      <c r="AC41">
        <v>0</v>
      </c>
      <c r="AD41">
        <v>4.79</v>
      </c>
      <c r="AE41">
        <v>20.399999999999999</v>
      </c>
      <c r="AF41">
        <v>62.82</v>
      </c>
      <c r="AG41">
        <v>201.89</v>
      </c>
      <c r="AH41">
        <v>0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4.79</v>
      </c>
      <c r="K42" s="46">
        <v>62.82</v>
      </c>
      <c r="L42" s="46">
        <v>10.059999999999999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3.29</v>
      </c>
      <c r="X42">
        <v>100</v>
      </c>
      <c r="Y42">
        <v>0</v>
      </c>
      <c r="Z42">
        <v>0</v>
      </c>
      <c r="AA42">
        <v>6.77</v>
      </c>
      <c r="AB42">
        <v>0.97</v>
      </c>
      <c r="AC42">
        <v>0</v>
      </c>
      <c r="AD42">
        <v>4.79</v>
      </c>
      <c r="AE42">
        <v>20.399999999999999</v>
      </c>
      <c r="AF42">
        <v>62.82</v>
      </c>
      <c r="AG42">
        <v>201.89</v>
      </c>
      <c r="AH42">
        <v>0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4.79</v>
      </c>
      <c r="K43" s="46">
        <v>62.82</v>
      </c>
      <c r="L43" s="46">
        <v>10.129999999999999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3.36</v>
      </c>
      <c r="X43">
        <v>100</v>
      </c>
      <c r="Y43">
        <v>0</v>
      </c>
      <c r="Z43">
        <v>0</v>
      </c>
      <c r="AA43">
        <v>6.77</v>
      </c>
      <c r="AB43">
        <v>0.97</v>
      </c>
      <c r="AC43">
        <v>0</v>
      </c>
      <c r="AD43">
        <v>4.79</v>
      </c>
      <c r="AE43">
        <v>20.399999999999999</v>
      </c>
      <c r="AF43">
        <v>62.82</v>
      </c>
      <c r="AG43">
        <v>201.89</v>
      </c>
      <c r="AH43">
        <v>0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4.79</v>
      </c>
      <c r="K44" s="46">
        <v>62.82</v>
      </c>
      <c r="L44" s="46">
        <v>10.149999999999999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3.38</v>
      </c>
      <c r="X44">
        <v>100</v>
      </c>
      <c r="Y44">
        <v>0</v>
      </c>
      <c r="Z44">
        <v>0</v>
      </c>
      <c r="AA44">
        <v>6.77</v>
      </c>
      <c r="AB44">
        <v>0.97</v>
      </c>
      <c r="AC44">
        <v>0</v>
      </c>
      <c r="AD44">
        <v>4.79</v>
      </c>
      <c r="AE44">
        <v>20.399999999999999</v>
      </c>
      <c r="AF44">
        <v>62.82</v>
      </c>
      <c r="AG44">
        <v>201.89</v>
      </c>
      <c r="AH44">
        <v>0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4.79</v>
      </c>
      <c r="K45" s="46">
        <v>62.82</v>
      </c>
      <c r="L45" s="46">
        <v>10.299999999999999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3.53</v>
      </c>
      <c r="X45">
        <v>100</v>
      </c>
      <c r="Y45">
        <v>0</v>
      </c>
      <c r="Z45">
        <v>0</v>
      </c>
      <c r="AA45">
        <v>6.77</v>
      </c>
      <c r="AB45">
        <v>0.97</v>
      </c>
      <c r="AC45">
        <v>0</v>
      </c>
      <c r="AD45">
        <v>4.79</v>
      </c>
      <c r="AE45">
        <v>20.399999999999999</v>
      </c>
      <c r="AF45">
        <v>62.82</v>
      </c>
      <c r="AG45">
        <v>201.89</v>
      </c>
      <c r="AH45">
        <v>0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4.79</v>
      </c>
      <c r="K46" s="46">
        <v>62.82</v>
      </c>
      <c r="L46" s="46">
        <v>10.44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3.67</v>
      </c>
      <c r="X46">
        <v>100</v>
      </c>
      <c r="Y46">
        <v>0</v>
      </c>
      <c r="Z46">
        <v>0</v>
      </c>
      <c r="AA46">
        <v>6.77</v>
      </c>
      <c r="AB46">
        <v>0.97</v>
      </c>
      <c r="AC46">
        <v>0</v>
      </c>
      <c r="AD46">
        <v>4.79</v>
      </c>
      <c r="AE46">
        <v>20.399999999999999</v>
      </c>
      <c r="AF46">
        <v>62.82</v>
      </c>
      <c r="AG46">
        <v>201.89</v>
      </c>
      <c r="AH46">
        <v>0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4.71</v>
      </c>
      <c r="K47" s="46">
        <v>62.82</v>
      </c>
      <c r="L47" s="46">
        <v>10.59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3.82</v>
      </c>
      <c r="X47">
        <v>100</v>
      </c>
      <c r="Y47">
        <v>0</v>
      </c>
      <c r="Z47">
        <v>0</v>
      </c>
      <c r="AA47">
        <v>6.77</v>
      </c>
      <c r="AB47">
        <v>0.97</v>
      </c>
      <c r="AC47">
        <v>0</v>
      </c>
      <c r="AD47">
        <v>4.71</v>
      </c>
      <c r="AE47">
        <v>20.399999999999999</v>
      </c>
      <c r="AF47">
        <v>62.82</v>
      </c>
      <c r="AG47">
        <v>201.89</v>
      </c>
      <c r="AH47">
        <v>0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4.71</v>
      </c>
      <c r="K48" s="46">
        <v>62.82</v>
      </c>
      <c r="L48" s="46">
        <v>10.64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3.87</v>
      </c>
      <c r="X48">
        <v>100</v>
      </c>
      <c r="Y48">
        <v>0</v>
      </c>
      <c r="Z48">
        <v>0</v>
      </c>
      <c r="AA48">
        <v>6.77</v>
      </c>
      <c r="AB48">
        <v>0.97</v>
      </c>
      <c r="AC48">
        <v>0</v>
      </c>
      <c r="AD48">
        <v>4.71</v>
      </c>
      <c r="AE48">
        <v>20.399999999999999</v>
      </c>
      <c r="AF48">
        <v>62.82</v>
      </c>
      <c r="AG48">
        <v>201.89</v>
      </c>
      <c r="AH48">
        <v>0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4.71</v>
      </c>
      <c r="K49" s="46">
        <v>62.82</v>
      </c>
      <c r="L49" s="46">
        <v>10.829999999999998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4.0599999999999996</v>
      </c>
      <c r="X49">
        <v>100</v>
      </c>
      <c r="Y49">
        <v>0</v>
      </c>
      <c r="Z49">
        <v>0</v>
      </c>
      <c r="AA49">
        <v>6.77</v>
      </c>
      <c r="AB49">
        <v>0.97</v>
      </c>
      <c r="AC49">
        <v>0</v>
      </c>
      <c r="AD49">
        <v>4.71</v>
      </c>
      <c r="AE49">
        <v>20.399999999999999</v>
      </c>
      <c r="AF49">
        <v>62.82</v>
      </c>
      <c r="AG49">
        <v>201.89</v>
      </c>
      <c r="AH49">
        <v>0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4.71</v>
      </c>
      <c r="K50" s="46">
        <v>62.82</v>
      </c>
      <c r="L50" s="46">
        <v>11.41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4.6399999999999997</v>
      </c>
      <c r="X50">
        <v>100</v>
      </c>
      <c r="Y50">
        <v>0</v>
      </c>
      <c r="Z50">
        <v>0</v>
      </c>
      <c r="AA50">
        <v>6.77</v>
      </c>
      <c r="AB50">
        <v>0.97</v>
      </c>
      <c r="AC50">
        <v>0</v>
      </c>
      <c r="AD50">
        <v>4.71</v>
      </c>
      <c r="AE50">
        <v>20.399999999999999</v>
      </c>
      <c r="AF50">
        <v>62.82</v>
      </c>
      <c r="AG50">
        <v>201.89</v>
      </c>
      <c r="AH50">
        <v>0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4.71</v>
      </c>
      <c r="K51" s="46">
        <v>62.82</v>
      </c>
      <c r="L51" s="46">
        <v>11.6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4.83</v>
      </c>
      <c r="X51">
        <v>100</v>
      </c>
      <c r="Y51">
        <v>0</v>
      </c>
      <c r="Z51">
        <v>0</v>
      </c>
      <c r="AA51">
        <v>6.77</v>
      </c>
      <c r="AB51">
        <v>0.97</v>
      </c>
      <c r="AC51">
        <v>0</v>
      </c>
      <c r="AD51">
        <v>4.71</v>
      </c>
      <c r="AE51">
        <v>20.399999999999999</v>
      </c>
      <c r="AF51">
        <v>62.82</v>
      </c>
      <c r="AG51">
        <v>201.89</v>
      </c>
      <c r="AH51">
        <v>0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4.71</v>
      </c>
      <c r="K52" s="46">
        <v>62.82</v>
      </c>
      <c r="L52" s="46">
        <v>12.09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5.32</v>
      </c>
      <c r="X52">
        <v>100</v>
      </c>
      <c r="Y52">
        <v>0</v>
      </c>
      <c r="Z52">
        <v>0</v>
      </c>
      <c r="AA52">
        <v>6.77</v>
      </c>
      <c r="AB52">
        <v>0.97</v>
      </c>
      <c r="AC52">
        <v>0</v>
      </c>
      <c r="AD52">
        <v>4.71</v>
      </c>
      <c r="AE52">
        <v>20.399999999999999</v>
      </c>
      <c r="AF52">
        <v>62.82</v>
      </c>
      <c r="AG52">
        <v>201.89</v>
      </c>
      <c r="AH52">
        <v>0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4.71</v>
      </c>
      <c r="K53" s="46">
        <v>62.82</v>
      </c>
      <c r="L53" s="46">
        <v>12.379999999999999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5.61</v>
      </c>
      <c r="X53">
        <v>100</v>
      </c>
      <c r="Y53">
        <v>0</v>
      </c>
      <c r="Z53">
        <v>0</v>
      </c>
      <c r="AA53">
        <v>6.77</v>
      </c>
      <c r="AB53">
        <v>0.97</v>
      </c>
      <c r="AC53">
        <v>0</v>
      </c>
      <c r="AD53">
        <v>4.71</v>
      </c>
      <c r="AE53">
        <v>20.399999999999999</v>
      </c>
      <c r="AF53">
        <v>62.82</v>
      </c>
      <c r="AG53">
        <v>201.89</v>
      </c>
      <c r="AH53">
        <v>0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4.71</v>
      </c>
      <c r="K54" s="46">
        <v>62.82</v>
      </c>
      <c r="L54" s="46">
        <v>13.05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6.28</v>
      </c>
      <c r="X54">
        <v>100</v>
      </c>
      <c r="Y54">
        <v>0</v>
      </c>
      <c r="Z54">
        <v>0</v>
      </c>
      <c r="AA54">
        <v>6.77</v>
      </c>
      <c r="AB54">
        <v>0.97</v>
      </c>
      <c r="AC54">
        <v>0</v>
      </c>
      <c r="AD54">
        <v>4.71</v>
      </c>
      <c r="AE54">
        <v>20.399999999999999</v>
      </c>
      <c r="AF54">
        <v>62.82</v>
      </c>
      <c r="AG54">
        <v>201.89</v>
      </c>
      <c r="AH54">
        <v>0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4.71</v>
      </c>
      <c r="K55" s="46">
        <v>62.82</v>
      </c>
      <c r="L55" s="46">
        <v>13.54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6.77</v>
      </c>
      <c r="X55">
        <v>100</v>
      </c>
      <c r="Y55">
        <v>0</v>
      </c>
      <c r="Z55">
        <v>0</v>
      </c>
      <c r="AA55">
        <v>6.77</v>
      </c>
      <c r="AB55">
        <v>0.97</v>
      </c>
      <c r="AC55">
        <v>0</v>
      </c>
      <c r="AD55">
        <v>4.71</v>
      </c>
      <c r="AE55">
        <v>20.399999999999999</v>
      </c>
      <c r="AF55">
        <v>62.82</v>
      </c>
      <c r="AG55">
        <v>201.89</v>
      </c>
      <c r="AH55">
        <v>0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4.71</v>
      </c>
      <c r="K56" s="46">
        <v>62.82</v>
      </c>
      <c r="L56" s="46">
        <v>14.12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7.35</v>
      </c>
      <c r="X56">
        <v>100</v>
      </c>
      <c r="Y56">
        <v>0</v>
      </c>
      <c r="Z56">
        <v>0</v>
      </c>
      <c r="AA56">
        <v>6.77</v>
      </c>
      <c r="AB56">
        <v>0.97</v>
      </c>
      <c r="AC56">
        <v>0</v>
      </c>
      <c r="AD56">
        <v>4.71</v>
      </c>
      <c r="AE56">
        <v>20.399999999999999</v>
      </c>
      <c r="AF56">
        <v>62.82</v>
      </c>
      <c r="AG56">
        <v>201.89</v>
      </c>
      <c r="AH56">
        <v>0</v>
      </c>
    </row>
    <row r="57" spans="1:34">
      <c r="G57" t="s">
        <v>99</v>
      </c>
      <c r="H57" s="73">
        <v>0.97</v>
      </c>
      <c r="I57" s="46">
        <v>0</v>
      </c>
      <c r="J57" s="46">
        <v>4.71</v>
      </c>
      <c r="K57" s="46">
        <v>62.82</v>
      </c>
      <c r="L57" s="46">
        <v>14.6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7.83</v>
      </c>
      <c r="X57">
        <v>100</v>
      </c>
      <c r="Y57">
        <v>0</v>
      </c>
      <c r="Z57">
        <v>0</v>
      </c>
      <c r="AA57">
        <v>6.77</v>
      </c>
      <c r="AB57">
        <v>0.97</v>
      </c>
      <c r="AC57">
        <v>0</v>
      </c>
      <c r="AD57">
        <v>4.71</v>
      </c>
      <c r="AE57">
        <v>20.399999999999999</v>
      </c>
      <c r="AF57">
        <v>62.82</v>
      </c>
      <c r="AG57">
        <v>201.89</v>
      </c>
      <c r="AH57">
        <v>0</v>
      </c>
    </row>
    <row r="58" spans="1:34">
      <c r="G58" t="s">
        <v>100</v>
      </c>
      <c r="H58" s="73">
        <v>0.97</v>
      </c>
      <c r="I58" s="46">
        <v>0</v>
      </c>
      <c r="J58" s="46">
        <v>4.71</v>
      </c>
      <c r="K58" s="46">
        <v>62.82</v>
      </c>
      <c r="L58" s="46">
        <v>14.99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8.2200000000000006</v>
      </c>
      <c r="X58">
        <v>100</v>
      </c>
      <c r="Y58">
        <v>0</v>
      </c>
      <c r="Z58">
        <v>0</v>
      </c>
      <c r="AA58">
        <v>6.77</v>
      </c>
      <c r="AB58">
        <v>0.97</v>
      </c>
      <c r="AC58">
        <v>0</v>
      </c>
      <c r="AD58">
        <v>4.71</v>
      </c>
      <c r="AE58">
        <v>20.399999999999999</v>
      </c>
      <c r="AF58">
        <v>62.82</v>
      </c>
      <c r="AG58">
        <v>201.89</v>
      </c>
      <c r="AH58">
        <v>0</v>
      </c>
    </row>
    <row r="59" spans="1:34">
      <c r="G59" t="s">
        <v>101</v>
      </c>
      <c r="H59" s="73">
        <v>0.97</v>
      </c>
      <c r="I59" s="46">
        <v>0</v>
      </c>
      <c r="J59" s="46">
        <v>4.71</v>
      </c>
      <c r="K59" s="46">
        <v>62.82</v>
      </c>
      <c r="L59" s="46">
        <v>14.79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8.02</v>
      </c>
      <c r="X59">
        <v>100</v>
      </c>
      <c r="Y59">
        <v>0</v>
      </c>
      <c r="Z59">
        <v>0</v>
      </c>
      <c r="AA59">
        <v>6.77</v>
      </c>
      <c r="AB59">
        <v>0.97</v>
      </c>
      <c r="AC59">
        <v>0</v>
      </c>
      <c r="AD59">
        <v>4.71</v>
      </c>
      <c r="AE59">
        <v>20.399999999999999</v>
      </c>
      <c r="AF59">
        <v>62.82</v>
      </c>
      <c r="AG59">
        <v>201.89</v>
      </c>
      <c r="AH59">
        <v>0</v>
      </c>
    </row>
    <row r="60" spans="1:34">
      <c r="G60" t="s">
        <v>102</v>
      </c>
      <c r="H60" s="73">
        <v>0.97</v>
      </c>
      <c r="I60" s="46">
        <v>0</v>
      </c>
      <c r="J60" s="46">
        <v>4.71</v>
      </c>
      <c r="K60" s="46">
        <v>62.82</v>
      </c>
      <c r="L60" s="46">
        <v>14.5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7.73</v>
      </c>
      <c r="X60">
        <v>100</v>
      </c>
      <c r="Y60">
        <v>0</v>
      </c>
      <c r="Z60">
        <v>0</v>
      </c>
      <c r="AA60">
        <v>6.77</v>
      </c>
      <c r="AB60">
        <v>0.97</v>
      </c>
      <c r="AC60">
        <v>0</v>
      </c>
      <c r="AD60">
        <v>4.71</v>
      </c>
      <c r="AE60">
        <v>20.399999999999999</v>
      </c>
      <c r="AF60">
        <v>62.82</v>
      </c>
      <c r="AG60">
        <v>201.89</v>
      </c>
      <c r="AH60">
        <v>0</v>
      </c>
    </row>
    <row r="61" spans="1:34">
      <c r="G61" t="s">
        <v>103</v>
      </c>
      <c r="H61" s="73">
        <v>0.97</v>
      </c>
      <c r="I61" s="46">
        <v>0</v>
      </c>
      <c r="J61" s="46">
        <v>4.71</v>
      </c>
      <c r="K61" s="46">
        <v>62.82</v>
      </c>
      <c r="L61" s="46">
        <v>14.309999999999999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7.54</v>
      </c>
      <c r="X61">
        <v>100</v>
      </c>
      <c r="Y61">
        <v>0</v>
      </c>
      <c r="Z61">
        <v>0</v>
      </c>
      <c r="AA61">
        <v>6.77</v>
      </c>
      <c r="AB61">
        <v>0.97</v>
      </c>
      <c r="AC61">
        <v>0</v>
      </c>
      <c r="AD61">
        <v>4.71</v>
      </c>
      <c r="AE61">
        <v>20.399999999999999</v>
      </c>
      <c r="AF61">
        <v>62.82</v>
      </c>
      <c r="AG61">
        <v>201.89</v>
      </c>
      <c r="AH61">
        <v>0</v>
      </c>
    </row>
    <row r="62" spans="1:34">
      <c r="G62" t="s">
        <v>104</v>
      </c>
      <c r="H62" s="73">
        <v>0.97</v>
      </c>
      <c r="I62" s="46">
        <v>0</v>
      </c>
      <c r="J62" s="46">
        <v>4.71</v>
      </c>
      <c r="K62" s="46">
        <v>62.82</v>
      </c>
      <c r="L62" s="46">
        <v>14.02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7.25</v>
      </c>
      <c r="X62">
        <v>100</v>
      </c>
      <c r="Y62">
        <v>0</v>
      </c>
      <c r="Z62">
        <v>0</v>
      </c>
      <c r="AA62">
        <v>6.77</v>
      </c>
      <c r="AB62">
        <v>0.97</v>
      </c>
      <c r="AC62">
        <v>0</v>
      </c>
      <c r="AD62">
        <v>4.71</v>
      </c>
      <c r="AE62">
        <v>20.399999999999999</v>
      </c>
      <c r="AF62">
        <v>62.82</v>
      </c>
      <c r="AG62">
        <v>201.89</v>
      </c>
      <c r="AH62">
        <v>0</v>
      </c>
    </row>
    <row r="63" spans="1:34">
      <c r="G63" t="s">
        <v>105</v>
      </c>
      <c r="H63" s="73">
        <v>0.97</v>
      </c>
      <c r="I63" s="46">
        <v>0</v>
      </c>
      <c r="J63" s="46">
        <v>4.79</v>
      </c>
      <c r="K63" s="46">
        <v>62.82</v>
      </c>
      <c r="L63" s="46">
        <v>13.05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6.28</v>
      </c>
      <c r="X63">
        <v>100</v>
      </c>
      <c r="Y63">
        <v>0</v>
      </c>
      <c r="Z63">
        <v>0</v>
      </c>
      <c r="AA63">
        <v>6.77</v>
      </c>
      <c r="AB63">
        <v>0.97</v>
      </c>
      <c r="AC63">
        <v>0</v>
      </c>
      <c r="AD63">
        <v>4.79</v>
      </c>
      <c r="AE63">
        <v>20.399999999999999</v>
      </c>
      <c r="AF63">
        <v>62.82</v>
      </c>
      <c r="AG63">
        <v>201.89</v>
      </c>
      <c r="AH63">
        <v>0</v>
      </c>
    </row>
    <row r="64" spans="1:34">
      <c r="G64" t="s">
        <v>106</v>
      </c>
      <c r="H64" s="73">
        <v>0.97</v>
      </c>
      <c r="I64" s="46">
        <v>0</v>
      </c>
      <c r="J64" s="46">
        <v>4.79</v>
      </c>
      <c r="K64" s="46">
        <v>62.82</v>
      </c>
      <c r="L64" s="46">
        <v>12.09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5.32</v>
      </c>
      <c r="X64">
        <v>100</v>
      </c>
      <c r="Y64">
        <v>0</v>
      </c>
      <c r="Z64">
        <v>0</v>
      </c>
      <c r="AA64">
        <v>6.77</v>
      </c>
      <c r="AB64">
        <v>0.97</v>
      </c>
      <c r="AC64">
        <v>0</v>
      </c>
      <c r="AD64">
        <v>4.79</v>
      </c>
      <c r="AE64">
        <v>20.399999999999999</v>
      </c>
      <c r="AF64">
        <v>62.82</v>
      </c>
      <c r="AG64">
        <v>201.89</v>
      </c>
      <c r="AH64">
        <v>0</v>
      </c>
    </row>
    <row r="65" spans="7:34">
      <c r="G65" t="s">
        <v>107</v>
      </c>
      <c r="H65" s="73">
        <v>0.97</v>
      </c>
      <c r="I65" s="46">
        <v>0</v>
      </c>
      <c r="J65" s="46">
        <v>4.79</v>
      </c>
      <c r="K65" s="46">
        <v>62.82</v>
      </c>
      <c r="L65" s="46">
        <v>11.6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4.83</v>
      </c>
      <c r="X65">
        <v>100</v>
      </c>
      <c r="Y65">
        <v>0</v>
      </c>
      <c r="Z65">
        <v>0</v>
      </c>
      <c r="AA65">
        <v>6.77</v>
      </c>
      <c r="AB65">
        <v>0.97</v>
      </c>
      <c r="AC65">
        <v>0</v>
      </c>
      <c r="AD65">
        <v>4.79</v>
      </c>
      <c r="AE65">
        <v>20.399999999999999</v>
      </c>
      <c r="AF65">
        <v>62.82</v>
      </c>
      <c r="AG65">
        <v>201.89</v>
      </c>
      <c r="AH65">
        <v>0</v>
      </c>
    </row>
    <row r="66" spans="7:34">
      <c r="G66" t="s">
        <v>108</v>
      </c>
      <c r="H66" s="73">
        <v>0.97</v>
      </c>
      <c r="I66" s="46">
        <v>0</v>
      </c>
      <c r="J66" s="46">
        <v>4.79</v>
      </c>
      <c r="K66" s="46">
        <v>62.82</v>
      </c>
      <c r="L66" s="46">
        <v>11.12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4.3499999999999996</v>
      </c>
      <c r="X66">
        <v>100</v>
      </c>
      <c r="Y66">
        <v>0</v>
      </c>
      <c r="Z66">
        <v>0</v>
      </c>
      <c r="AA66">
        <v>6.77</v>
      </c>
      <c r="AB66">
        <v>0.97</v>
      </c>
      <c r="AC66">
        <v>0</v>
      </c>
      <c r="AD66">
        <v>4.79</v>
      </c>
      <c r="AE66">
        <v>20.399999999999999</v>
      </c>
      <c r="AF66">
        <v>62.82</v>
      </c>
      <c r="AG66">
        <v>201.89</v>
      </c>
      <c r="AH66">
        <v>0</v>
      </c>
    </row>
    <row r="67" spans="7:34">
      <c r="G67" t="s">
        <v>109</v>
      </c>
      <c r="H67" s="73">
        <v>0.87</v>
      </c>
      <c r="I67" s="46">
        <v>0</v>
      </c>
      <c r="J67" s="46">
        <v>4.79</v>
      </c>
      <c r="K67" s="46">
        <v>62.82</v>
      </c>
      <c r="L67" s="46">
        <v>10.64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3.87</v>
      </c>
      <c r="X67">
        <v>100</v>
      </c>
      <c r="Y67">
        <v>0</v>
      </c>
      <c r="Z67">
        <v>0</v>
      </c>
      <c r="AA67">
        <v>6.77</v>
      </c>
      <c r="AB67">
        <v>0.87</v>
      </c>
      <c r="AC67">
        <v>0</v>
      </c>
      <c r="AD67">
        <v>4.79</v>
      </c>
      <c r="AE67">
        <v>20.399999999999999</v>
      </c>
      <c r="AF67">
        <v>62.82</v>
      </c>
      <c r="AG67">
        <v>201.89</v>
      </c>
      <c r="AH67">
        <v>0</v>
      </c>
    </row>
    <row r="68" spans="7:34">
      <c r="G68" t="s">
        <v>110</v>
      </c>
      <c r="H68" s="73">
        <v>0.87</v>
      </c>
      <c r="I68" s="46">
        <v>0</v>
      </c>
      <c r="J68" s="46">
        <v>4.79</v>
      </c>
      <c r="K68" s="46">
        <v>62.82</v>
      </c>
      <c r="L68" s="46">
        <v>10.149999999999999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3.38</v>
      </c>
      <c r="X68">
        <v>100</v>
      </c>
      <c r="Y68">
        <v>0</v>
      </c>
      <c r="Z68">
        <v>0</v>
      </c>
      <c r="AA68">
        <v>6.77</v>
      </c>
      <c r="AB68">
        <v>0.87</v>
      </c>
      <c r="AC68">
        <v>0</v>
      </c>
      <c r="AD68">
        <v>4.79</v>
      </c>
      <c r="AE68">
        <v>20.399999999999999</v>
      </c>
      <c r="AF68">
        <v>62.82</v>
      </c>
      <c r="AG68">
        <v>201.89</v>
      </c>
      <c r="AH68">
        <v>0</v>
      </c>
    </row>
    <row r="69" spans="7:34">
      <c r="G69" t="s">
        <v>111</v>
      </c>
      <c r="H69" s="73">
        <v>0.87</v>
      </c>
      <c r="I69" s="46">
        <v>0</v>
      </c>
      <c r="J69" s="46">
        <v>4.79</v>
      </c>
      <c r="K69" s="46">
        <v>62.82</v>
      </c>
      <c r="L69" s="46">
        <v>9.67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2.9</v>
      </c>
      <c r="X69">
        <v>100</v>
      </c>
      <c r="Y69">
        <v>0</v>
      </c>
      <c r="Z69">
        <v>0</v>
      </c>
      <c r="AA69">
        <v>6.77</v>
      </c>
      <c r="AB69">
        <v>0.87</v>
      </c>
      <c r="AC69">
        <v>0</v>
      </c>
      <c r="AD69">
        <v>4.79</v>
      </c>
      <c r="AE69">
        <v>20.399999999999999</v>
      </c>
      <c r="AF69">
        <v>62.82</v>
      </c>
      <c r="AG69">
        <v>201.89</v>
      </c>
      <c r="AH69">
        <v>0</v>
      </c>
    </row>
    <row r="70" spans="7:34">
      <c r="G70" t="s">
        <v>112</v>
      </c>
      <c r="H70" s="73">
        <v>0.87</v>
      </c>
      <c r="I70" s="46">
        <v>0</v>
      </c>
      <c r="J70" s="46">
        <v>4.79</v>
      </c>
      <c r="K70" s="46">
        <v>62.82</v>
      </c>
      <c r="L70" s="46">
        <v>9.18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2.41</v>
      </c>
      <c r="X70">
        <v>100</v>
      </c>
      <c r="Y70">
        <v>0</v>
      </c>
      <c r="Z70">
        <v>0</v>
      </c>
      <c r="AA70">
        <v>6.77</v>
      </c>
      <c r="AB70">
        <v>0.87</v>
      </c>
      <c r="AC70">
        <v>0</v>
      </c>
      <c r="AD70">
        <v>4.79</v>
      </c>
      <c r="AE70">
        <v>20.399999999999999</v>
      </c>
      <c r="AF70">
        <v>62.82</v>
      </c>
      <c r="AG70">
        <v>201.89</v>
      </c>
      <c r="AH70">
        <v>0</v>
      </c>
    </row>
    <row r="71" spans="7:34">
      <c r="G71" t="s">
        <v>113</v>
      </c>
      <c r="H71" s="73">
        <v>0.77</v>
      </c>
      <c r="I71" s="46">
        <v>0</v>
      </c>
      <c r="J71" s="46">
        <v>4.8899999999999997</v>
      </c>
      <c r="K71" s="46">
        <v>62.82</v>
      </c>
      <c r="L71" s="46">
        <v>8.8999999999999986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2.13</v>
      </c>
      <c r="X71">
        <v>100</v>
      </c>
      <c r="Y71">
        <v>0</v>
      </c>
      <c r="Z71">
        <v>0</v>
      </c>
      <c r="AA71">
        <v>6.77</v>
      </c>
      <c r="AB71">
        <v>0.77</v>
      </c>
      <c r="AC71">
        <v>0</v>
      </c>
      <c r="AD71">
        <v>4.8899999999999997</v>
      </c>
      <c r="AE71">
        <v>20.399999999999999</v>
      </c>
      <c r="AF71">
        <v>62.82</v>
      </c>
      <c r="AG71">
        <v>201.89</v>
      </c>
      <c r="AH71">
        <v>0</v>
      </c>
    </row>
    <row r="72" spans="7:34">
      <c r="G72" t="s">
        <v>114</v>
      </c>
      <c r="H72" s="73">
        <v>0.77</v>
      </c>
      <c r="I72" s="46">
        <v>0</v>
      </c>
      <c r="J72" s="46">
        <v>4.8899999999999997</v>
      </c>
      <c r="K72" s="46">
        <v>62.82</v>
      </c>
      <c r="L72" s="46">
        <v>8.2199999999999989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1.45</v>
      </c>
      <c r="X72">
        <v>100</v>
      </c>
      <c r="Y72">
        <v>0</v>
      </c>
      <c r="Z72">
        <v>0</v>
      </c>
      <c r="AA72">
        <v>6.77</v>
      </c>
      <c r="AB72">
        <v>0.77</v>
      </c>
      <c r="AC72">
        <v>0</v>
      </c>
      <c r="AD72">
        <v>4.8899999999999997</v>
      </c>
      <c r="AE72">
        <v>20.399999999999999</v>
      </c>
      <c r="AF72">
        <v>62.82</v>
      </c>
      <c r="AG72">
        <v>201.89</v>
      </c>
      <c r="AH72">
        <v>0</v>
      </c>
    </row>
    <row r="73" spans="7:34">
      <c r="G73" t="s">
        <v>115</v>
      </c>
      <c r="H73" s="73">
        <v>0.77</v>
      </c>
      <c r="I73" s="46">
        <v>0</v>
      </c>
      <c r="J73" s="46">
        <v>4.8899999999999997</v>
      </c>
      <c r="K73" s="46">
        <v>62.82</v>
      </c>
      <c r="L73" s="46">
        <v>7.7399999999999993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0.97</v>
      </c>
      <c r="X73">
        <v>100</v>
      </c>
      <c r="Y73">
        <v>0</v>
      </c>
      <c r="Z73">
        <v>0</v>
      </c>
      <c r="AA73">
        <v>6.77</v>
      </c>
      <c r="AB73">
        <v>0.77</v>
      </c>
      <c r="AC73">
        <v>0</v>
      </c>
      <c r="AD73">
        <v>4.8899999999999997</v>
      </c>
      <c r="AE73">
        <v>20.399999999999999</v>
      </c>
      <c r="AF73">
        <v>62.82</v>
      </c>
      <c r="AG73">
        <v>201.89</v>
      </c>
      <c r="AH73">
        <v>0</v>
      </c>
    </row>
    <row r="74" spans="7:34">
      <c r="G74" t="s">
        <v>116</v>
      </c>
      <c r="H74" s="73">
        <v>0.77</v>
      </c>
      <c r="I74" s="46">
        <v>0</v>
      </c>
      <c r="J74" s="46">
        <v>4.8899999999999997</v>
      </c>
      <c r="K74" s="46">
        <v>62.82</v>
      </c>
      <c r="L74" s="46">
        <v>7.5399999999999991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100</v>
      </c>
      <c r="Y74">
        <v>0</v>
      </c>
      <c r="Z74">
        <v>0</v>
      </c>
      <c r="AA74">
        <v>6.77</v>
      </c>
      <c r="AB74">
        <v>0.77</v>
      </c>
      <c r="AC74">
        <v>0</v>
      </c>
      <c r="AD74">
        <v>4.8899999999999997</v>
      </c>
      <c r="AE74">
        <v>20.399999999999999</v>
      </c>
      <c r="AF74">
        <v>62.82</v>
      </c>
      <c r="AG74">
        <v>201.89</v>
      </c>
      <c r="AH74">
        <v>0</v>
      </c>
    </row>
    <row r="75" spans="7:34">
      <c r="G75" t="s">
        <v>117</v>
      </c>
      <c r="H75" s="73">
        <v>0.72</v>
      </c>
      <c r="I75" s="46">
        <v>0</v>
      </c>
      <c r="J75" s="46">
        <v>4.99</v>
      </c>
      <c r="K75" s="46">
        <v>62.82</v>
      </c>
      <c r="L75" s="46">
        <v>6.96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0.19</v>
      </c>
      <c r="X75">
        <v>0</v>
      </c>
      <c r="Y75">
        <v>100</v>
      </c>
      <c r="Z75">
        <v>100</v>
      </c>
      <c r="AA75">
        <v>6.77</v>
      </c>
      <c r="AB75">
        <v>0.72</v>
      </c>
      <c r="AC75">
        <v>0</v>
      </c>
      <c r="AD75">
        <v>4.99</v>
      </c>
      <c r="AE75">
        <v>20.399999999999999</v>
      </c>
      <c r="AF75">
        <v>62.82</v>
      </c>
      <c r="AG75">
        <v>0</v>
      </c>
      <c r="AH75">
        <v>0</v>
      </c>
    </row>
    <row r="76" spans="7:34">
      <c r="G76" t="s">
        <v>118</v>
      </c>
      <c r="H76" s="73">
        <v>0.72</v>
      </c>
      <c r="I76" s="46">
        <v>0</v>
      </c>
      <c r="J76" s="46">
        <v>4.99</v>
      </c>
      <c r="K76" s="46">
        <v>62.82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100</v>
      </c>
      <c r="Z76">
        <v>100</v>
      </c>
      <c r="AA76">
        <v>6.77</v>
      </c>
      <c r="AB76">
        <v>0.72</v>
      </c>
      <c r="AC76">
        <v>0</v>
      </c>
      <c r="AD76">
        <v>4.99</v>
      </c>
      <c r="AE76">
        <v>20.399999999999999</v>
      </c>
      <c r="AF76">
        <v>62.82</v>
      </c>
      <c r="AG76">
        <v>0</v>
      </c>
      <c r="AH76">
        <v>0</v>
      </c>
    </row>
    <row r="77" spans="7:34">
      <c r="G77" t="s">
        <v>119</v>
      </c>
      <c r="H77" s="73">
        <v>0.72</v>
      </c>
      <c r="I77" s="46">
        <v>0</v>
      </c>
      <c r="J77" s="46">
        <v>4.99</v>
      </c>
      <c r="K77" s="46">
        <v>62.82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100</v>
      </c>
      <c r="Z77">
        <v>100</v>
      </c>
      <c r="AA77">
        <v>6.77</v>
      </c>
      <c r="AB77">
        <v>0.72</v>
      </c>
      <c r="AC77">
        <v>0</v>
      </c>
      <c r="AD77">
        <v>4.99</v>
      </c>
      <c r="AE77">
        <v>20.399999999999999</v>
      </c>
      <c r="AF77">
        <v>62.82</v>
      </c>
      <c r="AG77">
        <v>0</v>
      </c>
      <c r="AH77">
        <v>0</v>
      </c>
    </row>
    <row r="78" spans="7:34">
      <c r="G78" t="s">
        <v>120</v>
      </c>
      <c r="H78" s="73">
        <v>0.72</v>
      </c>
      <c r="I78" s="46">
        <v>0</v>
      </c>
      <c r="J78" s="46">
        <v>4.99</v>
      </c>
      <c r="K78" s="46">
        <v>62.82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100</v>
      </c>
      <c r="Z78">
        <v>100</v>
      </c>
      <c r="AA78">
        <v>6.77</v>
      </c>
      <c r="AB78">
        <v>0.72</v>
      </c>
      <c r="AC78">
        <v>0</v>
      </c>
      <c r="AD78">
        <v>4.99</v>
      </c>
      <c r="AE78">
        <v>20.399999999999999</v>
      </c>
      <c r="AF78">
        <v>62.82</v>
      </c>
      <c r="AG78">
        <v>0</v>
      </c>
      <c r="AH78">
        <v>0</v>
      </c>
    </row>
    <row r="79" spans="7:34">
      <c r="G79" t="s">
        <v>121</v>
      </c>
      <c r="H79" s="73">
        <v>0.72</v>
      </c>
      <c r="I79" s="46">
        <v>0</v>
      </c>
      <c r="J79" s="46">
        <v>5.07</v>
      </c>
      <c r="K79" s="46">
        <v>62.82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100</v>
      </c>
      <c r="Z79">
        <v>100</v>
      </c>
      <c r="AA79">
        <v>6.77</v>
      </c>
      <c r="AB79">
        <v>0.72</v>
      </c>
      <c r="AC79">
        <v>0</v>
      </c>
      <c r="AD79">
        <v>5.07</v>
      </c>
      <c r="AE79">
        <v>20.399999999999999</v>
      </c>
      <c r="AF79">
        <v>62.82</v>
      </c>
      <c r="AG79">
        <v>0</v>
      </c>
      <c r="AH79">
        <v>0</v>
      </c>
    </row>
    <row r="80" spans="7:34">
      <c r="G80" t="s">
        <v>122</v>
      </c>
      <c r="H80" s="73">
        <v>0.72</v>
      </c>
      <c r="I80" s="46">
        <v>0</v>
      </c>
      <c r="J80" s="46">
        <v>5.07</v>
      </c>
      <c r="K80" s="46">
        <v>62.82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100</v>
      </c>
      <c r="Z80">
        <v>100</v>
      </c>
      <c r="AA80">
        <v>6.77</v>
      </c>
      <c r="AB80">
        <v>0.72</v>
      </c>
      <c r="AC80">
        <v>0</v>
      </c>
      <c r="AD80">
        <v>5.07</v>
      </c>
      <c r="AE80">
        <v>20.399999999999999</v>
      </c>
      <c r="AF80">
        <v>62.82</v>
      </c>
      <c r="AG80">
        <v>0</v>
      </c>
      <c r="AH80">
        <v>0</v>
      </c>
    </row>
    <row r="81" spans="7:34">
      <c r="G81" t="s">
        <v>123</v>
      </c>
      <c r="H81" s="73">
        <v>0.72</v>
      </c>
      <c r="I81" s="46">
        <v>0</v>
      </c>
      <c r="J81" s="46">
        <v>5.07</v>
      </c>
      <c r="K81" s="46">
        <v>62.82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100</v>
      </c>
      <c r="Z81">
        <v>100</v>
      </c>
      <c r="AA81">
        <v>6.77</v>
      </c>
      <c r="AB81">
        <v>0.72</v>
      </c>
      <c r="AC81">
        <v>0</v>
      </c>
      <c r="AD81">
        <v>5.07</v>
      </c>
      <c r="AE81">
        <v>20.399999999999999</v>
      </c>
      <c r="AF81">
        <v>62.82</v>
      </c>
      <c r="AG81">
        <v>0</v>
      </c>
      <c r="AH81">
        <v>0</v>
      </c>
    </row>
    <row r="82" spans="7:34">
      <c r="G82" t="s">
        <v>124</v>
      </c>
      <c r="H82" s="73">
        <v>0.72</v>
      </c>
      <c r="I82" s="46">
        <v>0</v>
      </c>
      <c r="J82" s="46">
        <v>5.07</v>
      </c>
      <c r="K82" s="46">
        <v>62.82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100</v>
      </c>
      <c r="Z82">
        <v>100</v>
      </c>
      <c r="AA82">
        <v>6.77</v>
      </c>
      <c r="AB82">
        <v>0.72</v>
      </c>
      <c r="AC82">
        <v>0</v>
      </c>
      <c r="AD82">
        <v>5.07</v>
      </c>
      <c r="AE82">
        <v>20.399999999999999</v>
      </c>
      <c r="AF82">
        <v>62.82</v>
      </c>
      <c r="AG82">
        <v>0</v>
      </c>
      <c r="AH82">
        <v>0</v>
      </c>
    </row>
    <row r="83" spans="7:34">
      <c r="G83" t="s">
        <v>125</v>
      </c>
      <c r="H83" s="73">
        <v>0.72</v>
      </c>
      <c r="I83" s="46">
        <v>0</v>
      </c>
      <c r="J83" s="46">
        <v>5.17</v>
      </c>
      <c r="K83" s="46">
        <v>62.82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100</v>
      </c>
      <c r="Z83">
        <v>100</v>
      </c>
      <c r="AA83">
        <v>6.77</v>
      </c>
      <c r="AB83">
        <v>0.72</v>
      </c>
      <c r="AC83">
        <v>0</v>
      </c>
      <c r="AD83">
        <v>5.17</v>
      </c>
      <c r="AE83">
        <v>20.399999999999999</v>
      </c>
      <c r="AF83">
        <v>62.82</v>
      </c>
      <c r="AG83">
        <v>0</v>
      </c>
      <c r="AH83">
        <v>0</v>
      </c>
    </row>
    <row r="84" spans="7:34">
      <c r="G84" t="s">
        <v>126</v>
      </c>
      <c r="H84" s="73">
        <v>0.72</v>
      </c>
      <c r="I84" s="46">
        <v>0</v>
      </c>
      <c r="J84" s="46">
        <v>5.17</v>
      </c>
      <c r="K84" s="46">
        <v>62.82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100</v>
      </c>
      <c r="Z84">
        <v>100</v>
      </c>
      <c r="AA84">
        <v>6.77</v>
      </c>
      <c r="AB84">
        <v>0.72</v>
      </c>
      <c r="AC84">
        <v>0</v>
      </c>
      <c r="AD84">
        <v>5.17</v>
      </c>
      <c r="AE84">
        <v>20.399999999999999</v>
      </c>
      <c r="AF84">
        <v>62.82</v>
      </c>
      <c r="AG84">
        <v>0</v>
      </c>
      <c r="AH84">
        <v>0</v>
      </c>
    </row>
    <row r="85" spans="7:34">
      <c r="G85" t="s">
        <v>127</v>
      </c>
      <c r="H85" s="73">
        <v>0.72</v>
      </c>
      <c r="I85" s="46">
        <v>0</v>
      </c>
      <c r="J85" s="46">
        <v>5.17</v>
      </c>
      <c r="K85" s="46">
        <v>62.82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100</v>
      </c>
      <c r="Z85">
        <v>100</v>
      </c>
      <c r="AA85">
        <v>6.77</v>
      </c>
      <c r="AB85">
        <v>0.72</v>
      </c>
      <c r="AC85">
        <v>0</v>
      </c>
      <c r="AD85">
        <v>5.17</v>
      </c>
      <c r="AE85">
        <v>20.399999999999999</v>
      </c>
      <c r="AF85">
        <v>62.82</v>
      </c>
      <c r="AG85">
        <v>0</v>
      </c>
      <c r="AH85">
        <v>0</v>
      </c>
    </row>
    <row r="86" spans="7:34">
      <c r="G86" t="s">
        <v>128</v>
      </c>
      <c r="H86" s="73">
        <v>0.72</v>
      </c>
      <c r="I86" s="46">
        <v>0</v>
      </c>
      <c r="J86" s="46">
        <v>5.17</v>
      </c>
      <c r="K86" s="46">
        <v>62.82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100</v>
      </c>
      <c r="Z86">
        <v>100</v>
      </c>
      <c r="AA86">
        <v>6.77</v>
      </c>
      <c r="AB86">
        <v>0.72</v>
      </c>
      <c r="AC86">
        <v>0</v>
      </c>
      <c r="AD86">
        <v>5.17</v>
      </c>
      <c r="AE86">
        <v>20.399999999999999</v>
      </c>
      <c r="AF86">
        <v>62.82</v>
      </c>
      <c r="AG86">
        <v>0</v>
      </c>
      <c r="AH86">
        <v>0</v>
      </c>
    </row>
    <row r="87" spans="7:34">
      <c r="G87" t="s">
        <v>129</v>
      </c>
      <c r="H87" s="73">
        <v>0.72</v>
      </c>
      <c r="I87" s="46">
        <v>0</v>
      </c>
      <c r="J87" s="46">
        <v>5.07</v>
      </c>
      <c r="K87" s="46">
        <v>62.82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100</v>
      </c>
      <c r="Z87">
        <v>100</v>
      </c>
      <c r="AA87">
        <v>6.77</v>
      </c>
      <c r="AB87">
        <v>0.72</v>
      </c>
      <c r="AC87">
        <v>0</v>
      </c>
      <c r="AD87">
        <v>5.07</v>
      </c>
      <c r="AE87">
        <v>20.399999999999999</v>
      </c>
      <c r="AF87">
        <v>62.82</v>
      </c>
      <c r="AG87">
        <v>0</v>
      </c>
      <c r="AH87">
        <v>0</v>
      </c>
    </row>
    <row r="88" spans="7:34">
      <c r="G88" t="s">
        <v>130</v>
      </c>
      <c r="H88" s="73">
        <v>0.72</v>
      </c>
      <c r="I88" s="46">
        <v>0</v>
      </c>
      <c r="J88" s="46">
        <v>5.07</v>
      </c>
      <c r="K88" s="46">
        <v>62.82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100</v>
      </c>
      <c r="Z88">
        <v>100</v>
      </c>
      <c r="AA88">
        <v>6.77</v>
      </c>
      <c r="AB88">
        <v>0.72</v>
      </c>
      <c r="AC88">
        <v>0</v>
      </c>
      <c r="AD88">
        <v>5.07</v>
      </c>
      <c r="AE88">
        <v>20.399999999999999</v>
      </c>
      <c r="AF88">
        <v>62.82</v>
      </c>
      <c r="AG88">
        <v>0</v>
      </c>
      <c r="AH88">
        <v>0</v>
      </c>
    </row>
    <row r="89" spans="7:34">
      <c r="G89" t="s">
        <v>131</v>
      </c>
      <c r="H89" s="73">
        <v>0.72</v>
      </c>
      <c r="I89" s="46">
        <v>0</v>
      </c>
      <c r="J89" s="46">
        <v>5.07</v>
      </c>
      <c r="K89" s="46">
        <v>62.82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100</v>
      </c>
      <c r="Z89">
        <v>100</v>
      </c>
      <c r="AA89">
        <v>6.77</v>
      </c>
      <c r="AB89">
        <v>0.72</v>
      </c>
      <c r="AC89">
        <v>0</v>
      </c>
      <c r="AD89">
        <v>5.07</v>
      </c>
      <c r="AE89">
        <v>20.399999999999999</v>
      </c>
      <c r="AF89">
        <v>62.82</v>
      </c>
      <c r="AG89">
        <v>0</v>
      </c>
      <c r="AH89">
        <v>0</v>
      </c>
    </row>
    <row r="90" spans="7:34">
      <c r="G90" t="s">
        <v>132</v>
      </c>
      <c r="H90" s="73">
        <v>0.72</v>
      </c>
      <c r="I90" s="46">
        <v>0</v>
      </c>
      <c r="J90" s="46">
        <v>5.07</v>
      </c>
      <c r="K90" s="46">
        <v>62.82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100</v>
      </c>
      <c r="Z90">
        <v>100</v>
      </c>
      <c r="AA90">
        <v>6.77</v>
      </c>
      <c r="AB90">
        <v>0.72</v>
      </c>
      <c r="AC90">
        <v>0</v>
      </c>
      <c r="AD90">
        <v>5.07</v>
      </c>
      <c r="AE90">
        <v>20.399999999999999</v>
      </c>
      <c r="AF90">
        <v>62.82</v>
      </c>
      <c r="AG90">
        <v>0</v>
      </c>
      <c r="AH90">
        <v>0</v>
      </c>
    </row>
    <row r="91" spans="7:34">
      <c r="G91" t="s">
        <v>133</v>
      </c>
      <c r="H91" s="73">
        <v>0.68</v>
      </c>
      <c r="I91" s="46">
        <v>0</v>
      </c>
      <c r="J91" s="46">
        <v>4.99</v>
      </c>
      <c r="K91" s="46">
        <v>62.82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100</v>
      </c>
      <c r="Z91">
        <v>100</v>
      </c>
      <c r="AA91">
        <v>6.77</v>
      </c>
      <c r="AB91">
        <v>0.68</v>
      </c>
      <c r="AC91">
        <v>99.42</v>
      </c>
      <c r="AD91">
        <v>4.99</v>
      </c>
      <c r="AE91">
        <v>20.399999999999999</v>
      </c>
      <c r="AF91">
        <v>62.82</v>
      </c>
      <c r="AG91">
        <v>0</v>
      </c>
      <c r="AH91">
        <v>42.71</v>
      </c>
    </row>
    <row r="92" spans="7:34">
      <c r="G92" t="s">
        <v>134</v>
      </c>
      <c r="H92" s="73">
        <v>0.68</v>
      </c>
      <c r="I92" s="46">
        <v>0</v>
      </c>
      <c r="J92" s="46">
        <v>4.99</v>
      </c>
      <c r="K92" s="46">
        <v>62.82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100</v>
      </c>
      <c r="Z92">
        <v>100</v>
      </c>
      <c r="AA92">
        <v>6.77</v>
      </c>
      <c r="AB92">
        <v>0.68</v>
      </c>
      <c r="AC92">
        <v>99.42</v>
      </c>
      <c r="AD92">
        <v>4.99</v>
      </c>
      <c r="AE92">
        <v>20.399999999999999</v>
      </c>
      <c r="AF92">
        <v>62.82</v>
      </c>
      <c r="AG92">
        <v>0</v>
      </c>
      <c r="AH92">
        <v>42.71</v>
      </c>
    </row>
    <row r="93" spans="7:34">
      <c r="G93" t="s">
        <v>135</v>
      </c>
      <c r="H93" s="73">
        <v>0.68</v>
      </c>
      <c r="I93" s="46">
        <v>0</v>
      </c>
      <c r="J93" s="46">
        <v>4.99</v>
      </c>
      <c r="K93" s="46">
        <v>62.82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100</v>
      </c>
      <c r="Z93">
        <v>100</v>
      </c>
      <c r="AA93">
        <v>6.77</v>
      </c>
      <c r="AB93">
        <v>0.68</v>
      </c>
      <c r="AC93">
        <v>99.42</v>
      </c>
      <c r="AD93">
        <v>4.99</v>
      </c>
      <c r="AE93">
        <v>20.399999999999999</v>
      </c>
      <c r="AF93">
        <v>62.82</v>
      </c>
      <c r="AG93">
        <v>0</v>
      </c>
      <c r="AH93">
        <v>42.71</v>
      </c>
    </row>
    <row r="94" spans="7:34">
      <c r="G94" t="s">
        <v>136</v>
      </c>
      <c r="H94" s="73">
        <v>0.68</v>
      </c>
      <c r="I94" s="46">
        <v>0</v>
      </c>
      <c r="J94" s="46">
        <v>4.99</v>
      </c>
      <c r="K94" s="46">
        <v>62.82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100</v>
      </c>
      <c r="Z94">
        <v>100</v>
      </c>
      <c r="AA94">
        <v>6.77</v>
      </c>
      <c r="AB94">
        <v>0.68</v>
      </c>
      <c r="AC94">
        <v>99.42</v>
      </c>
      <c r="AD94">
        <v>4.99</v>
      </c>
      <c r="AE94">
        <v>20.399999999999999</v>
      </c>
      <c r="AF94">
        <v>62.82</v>
      </c>
      <c r="AG94">
        <v>0</v>
      </c>
      <c r="AH94">
        <v>42.71</v>
      </c>
    </row>
    <row r="95" spans="7:34">
      <c r="G95" t="s">
        <v>137</v>
      </c>
      <c r="H95" s="73">
        <v>0.63</v>
      </c>
      <c r="I95" s="46">
        <v>0</v>
      </c>
      <c r="J95" s="46">
        <v>4.8899999999999997</v>
      </c>
      <c r="K95" s="46">
        <v>62.82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100</v>
      </c>
      <c r="AA95">
        <v>6.77</v>
      </c>
      <c r="AB95">
        <v>0.63</v>
      </c>
      <c r="AC95">
        <v>99.42</v>
      </c>
      <c r="AD95">
        <v>4.8899999999999997</v>
      </c>
      <c r="AE95">
        <v>20.399999999999999</v>
      </c>
      <c r="AF95">
        <v>62.82</v>
      </c>
      <c r="AG95">
        <v>0</v>
      </c>
      <c r="AH95">
        <v>42.71</v>
      </c>
    </row>
    <row r="96" spans="7:34">
      <c r="G96" t="s">
        <v>138</v>
      </c>
      <c r="H96" s="73">
        <v>0.63</v>
      </c>
      <c r="I96" s="46">
        <v>0</v>
      </c>
      <c r="J96" s="46">
        <v>4.8899999999999997</v>
      </c>
      <c r="K96" s="46">
        <v>62.82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100</v>
      </c>
      <c r="AA96">
        <v>6.77</v>
      </c>
      <c r="AB96">
        <v>0.63</v>
      </c>
      <c r="AC96">
        <v>99.42</v>
      </c>
      <c r="AD96">
        <v>4.8899999999999997</v>
      </c>
      <c r="AE96">
        <v>20.399999999999999</v>
      </c>
      <c r="AF96">
        <v>62.82</v>
      </c>
      <c r="AG96">
        <v>0</v>
      </c>
      <c r="AH96">
        <v>42.71</v>
      </c>
    </row>
    <row r="97" spans="1:133">
      <c r="G97" t="s">
        <v>139</v>
      </c>
      <c r="H97" s="73">
        <v>0.63</v>
      </c>
      <c r="I97" s="46">
        <v>0</v>
      </c>
      <c r="J97" s="46">
        <v>4.8899999999999997</v>
      </c>
      <c r="K97" s="46">
        <v>62.82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100</v>
      </c>
      <c r="AA97">
        <v>6.77</v>
      </c>
      <c r="AB97">
        <v>0.63</v>
      </c>
      <c r="AC97">
        <v>99.42</v>
      </c>
      <c r="AD97">
        <v>4.8899999999999997</v>
      </c>
      <c r="AE97">
        <v>20.399999999999999</v>
      </c>
      <c r="AF97">
        <v>62.82</v>
      </c>
      <c r="AG97">
        <v>0</v>
      </c>
      <c r="AH97">
        <v>42.71</v>
      </c>
    </row>
    <row r="98" spans="1:133">
      <c r="G98" t="s">
        <v>140</v>
      </c>
      <c r="H98" s="73">
        <v>0.63</v>
      </c>
      <c r="I98" s="46">
        <v>0</v>
      </c>
      <c r="J98" s="46">
        <v>4.8899999999999997</v>
      </c>
      <c r="K98" s="46">
        <v>62.82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100</v>
      </c>
      <c r="AA98">
        <v>6.77</v>
      </c>
      <c r="AB98">
        <v>0.63</v>
      </c>
      <c r="AC98">
        <v>99.42</v>
      </c>
      <c r="AD98">
        <v>4.8899999999999997</v>
      </c>
      <c r="AE98">
        <v>20.399999999999999</v>
      </c>
      <c r="AF98">
        <v>62.82</v>
      </c>
      <c r="AG98">
        <v>0</v>
      </c>
      <c r="AH98">
        <v>42.71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0.11826999999999996</v>
      </c>
      <c r="K99" s="69">
        <f t="shared" si="1"/>
        <v>1.507679999999999</v>
      </c>
      <c r="L99" s="69">
        <f t="shared" si="1"/>
        <v>0.20775749999999987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4.5277499999999998E-2</v>
      </c>
      <c r="X99">
        <f t="shared" si="1"/>
        <v>1.2</v>
      </c>
      <c r="Y99">
        <f t="shared" si="1"/>
        <v>0.6</v>
      </c>
      <c r="Z99">
        <f t="shared" si="1"/>
        <v>1.2</v>
      </c>
      <c r="AA99">
        <f t="shared" si="1"/>
        <v>0.16247999999999976</v>
      </c>
      <c r="AB99">
        <f t="shared" si="1"/>
        <v>1.8079999999999992E-2</v>
      </c>
      <c r="AC99">
        <f t="shared" si="1"/>
        <v>0.7953600000000004</v>
      </c>
      <c r="AD99">
        <f t="shared" si="1"/>
        <v>0.11826999999999996</v>
      </c>
      <c r="AE99">
        <f t="shared" si="1"/>
        <v>0.48960000000000081</v>
      </c>
      <c r="AF99">
        <f t="shared" si="1"/>
        <v>1.507679999999999</v>
      </c>
      <c r="AG99">
        <f t="shared" si="1"/>
        <v>2.4226800000000002</v>
      </c>
      <c r="AH99">
        <f t="shared" si="1"/>
        <v>0.34168000000000009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26.37</v>
      </c>
      <c r="K3" s="53">
        <v>0</v>
      </c>
      <c r="L3" s="53">
        <v>0</v>
      </c>
      <c r="M3" s="72">
        <v>2.38</v>
      </c>
      <c r="N3" s="71">
        <v>-7</v>
      </c>
      <c r="O3" s="53">
        <v>-75</v>
      </c>
      <c r="P3" s="53">
        <v>0</v>
      </c>
      <c r="Q3" s="53">
        <v>0</v>
      </c>
      <c r="R3" s="53">
        <v>-10</v>
      </c>
      <c r="S3" s="72">
        <v>0</v>
      </c>
      <c r="T3" t="s">
        <v>535</v>
      </c>
      <c r="U3" s="73">
        <v>-92.5</v>
      </c>
      <c r="V3" s="74">
        <v>28.75</v>
      </c>
      <c r="W3">
        <v>-7</v>
      </c>
      <c r="X3">
        <v>-75</v>
      </c>
      <c r="Y3">
        <v>-0.5</v>
      </c>
      <c r="Z3">
        <v>-10</v>
      </c>
      <c r="AA3">
        <v>0</v>
      </c>
      <c r="AB3">
        <v>2.38</v>
      </c>
      <c r="AC3">
        <v>26.37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29</v>
      </c>
      <c r="K4" s="46">
        <v>0</v>
      </c>
      <c r="L4" s="46">
        <v>0</v>
      </c>
      <c r="M4" s="74">
        <v>0</v>
      </c>
      <c r="N4" s="73">
        <v>-11</v>
      </c>
      <c r="O4" s="46">
        <v>-75</v>
      </c>
      <c r="P4" s="46">
        <v>0</v>
      </c>
      <c r="Q4" s="46">
        <v>0</v>
      </c>
      <c r="R4" s="46">
        <v>-10</v>
      </c>
      <c r="S4" s="74">
        <v>0</v>
      </c>
      <c r="U4" s="73">
        <v>-96.5</v>
      </c>
      <c r="V4" s="74">
        <v>29</v>
      </c>
      <c r="W4">
        <v>-11</v>
      </c>
      <c r="X4">
        <v>-75</v>
      </c>
      <c r="Y4">
        <v>-0.5</v>
      </c>
      <c r="Z4">
        <v>-10</v>
      </c>
      <c r="AA4">
        <v>0</v>
      </c>
      <c r="AB4">
        <v>0</v>
      </c>
      <c r="AC4">
        <v>29</v>
      </c>
    </row>
    <row r="5" spans="1:29">
      <c r="G5" t="s">
        <v>47</v>
      </c>
      <c r="H5" s="73">
        <v>0</v>
      </c>
      <c r="I5" s="46">
        <v>0</v>
      </c>
      <c r="J5" s="46">
        <v>9.67</v>
      </c>
      <c r="K5" s="46">
        <v>0</v>
      </c>
      <c r="L5" s="46">
        <v>0</v>
      </c>
      <c r="M5" s="74">
        <v>0</v>
      </c>
      <c r="N5" s="73">
        <v>-31</v>
      </c>
      <c r="O5" s="46">
        <v>-77</v>
      </c>
      <c r="P5" s="46">
        <v>0</v>
      </c>
      <c r="Q5" s="46">
        <v>0</v>
      </c>
      <c r="R5" s="46">
        <v>-10</v>
      </c>
      <c r="S5" s="74">
        <v>0</v>
      </c>
      <c r="U5" s="73">
        <v>-118.5</v>
      </c>
      <c r="V5" s="74">
        <v>9.66</v>
      </c>
      <c r="W5">
        <v>-31</v>
      </c>
      <c r="X5">
        <v>-77</v>
      </c>
      <c r="Y5">
        <v>-0.5</v>
      </c>
      <c r="Z5">
        <v>-10</v>
      </c>
      <c r="AA5">
        <v>0</v>
      </c>
      <c r="AB5">
        <v>0</v>
      </c>
      <c r="AC5">
        <v>9.67</v>
      </c>
    </row>
    <row r="6" spans="1:29">
      <c r="G6" t="s">
        <v>48</v>
      </c>
      <c r="H6" s="73">
        <v>0</v>
      </c>
      <c r="I6" s="46">
        <v>0</v>
      </c>
      <c r="J6" s="46">
        <v>14.5</v>
      </c>
      <c r="K6" s="46">
        <v>0</v>
      </c>
      <c r="L6" s="46">
        <v>0</v>
      </c>
      <c r="M6" s="74">
        <v>0</v>
      </c>
      <c r="N6" s="73">
        <v>-31</v>
      </c>
      <c r="O6" s="46">
        <v>-77</v>
      </c>
      <c r="P6" s="46">
        <v>0</v>
      </c>
      <c r="Q6" s="46">
        <v>0</v>
      </c>
      <c r="R6" s="46">
        <v>-10</v>
      </c>
      <c r="S6" s="74">
        <v>0</v>
      </c>
      <c r="U6" s="73">
        <v>-118.5</v>
      </c>
      <c r="V6" s="74">
        <v>14.5</v>
      </c>
      <c r="W6">
        <v>-31</v>
      </c>
      <c r="X6">
        <v>-77</v>
      </c>
      <c r="Y6">
        <v>-0.5</v>
      </c>
      <c r="Z6">
        <v>-10</v>
      </c>
      <c r="AA6">
        <v>0</v>
      </c>
      <c r="AB6">
        <v>0</v>
      </c>
      <c r="AC6">
        <v>14.5</v>
      </c>
    </row>
    <row r="7" spans="1:29">
      <c r="G7" t="s">
        <v>49</v>
      </c>
      <c r="H7" s="73">
        <v>0</v>
      </c>
      <c r="I7" s="46">
        <v>0</v>
      </c>
      <c r="J7" s="46">
        <v>24.16</v>
      </c>
      <c r="K7" s="46">
        <v>0</v>
      </c>
      <c r="L7" s="46">
        <v>0</v>
      </c>
      <c r="M7" s="74">
        <v>0</v>
      </c>
      <c r="N7" s="73">
        <v>-31</v>
      </c>
      <c r="O7" s="46">
        <v>-35</v>
      </c>
      <c r="P7" s="46">
        <v>0</v>
      </c>
      <c r="Q7" s="46">
        <v>0</v>
      </c>
      <c r="R7" s="46">
        <v>-10.5</v>
      </c>
      <c r="S7" s="74">
        <v>0</v>
      </c>
      <c r="U7" s="73">
        <v>-77</v>
      </c>
      <c r="V7" s="74">
        <v>24.16</v>
      </c>
      <c r="W7">
        <v>-31</v>
      </c>
      <c r="X7">
        <v>-35</v>
      </c>
      <c r="Y7">
        <v>-0.5</v>
      </c>
      <c r="Z7">
        <v>-10.5</v>
      </c>
      <c r="AA7">
        <v>0</v>
      </c>
      <c r="AB7">
        <v>0</v>
      </c>
      <c r="AC7">
        <v>24.16</v>
      </c>
    </row>
    <row r="8" spans="1:29">
      <c r="G8" t="s">
        <v>50</v>
      </c>
      <c r="H8" s="73">
        <v>0</v>
      </c>
      <c r="I8" s="46">
        <v>0</v>
      </c>
      <c r="J8" s="46">
        <v>29</v>
      </c>
      <c r="K8" s="46">
        <v>0</v>
      </c>
      <c r="L8" s="46">
        <v>0</v>
      </c>
      <c r="M8" s="74">
        <v>0</v>
      </c>
      <c r="N8" s="73">
        <v>-44</v>
      </c>
      <c r="O8" s="46">
        <v>-38</v>
      </c>
      <c r="P8" s="46">
        <v>0</v>
      </c>
      <c r="Q8" s="46">
        <v>0</v>
      </c>
      <c r="R8" s="46">
        <v>-10.5</v>
      </c>
      <c r="S8" s="74">
        <v>0</v>
      </c>
      <c r="U8" s="73">
        <v>-93</v>
      </c>
      <c r="V8" s="74">
        <v>29</v>
      </c>
      <c r="W8">
        <v>-44</v>
      </c>
      <c r="X8">
        <v>-38</v>
      </c>
      <c r="Y8">
        <v>-0.5</v>
      </c>
      <c r="Z8">
        <v>-10.5</v>
      </c>
      <c r="AA8">
        <v>0</v>
      </c>
      <c r="AB8">
        <v>0</v>
      </c>
      <c r="AC8">
        <v>29</v>
      </c>
    </row>
    <row r="9" spans="1:29">
      <c r="G9" t="s">
        <v>51</v>
      </c>
      <c r="H9" s="73">
        <v>0</v>
      </c>
      <c r="I9" s="46">
        <v>0</v>
      </c>
      <c r="J9" s="46">
        <v>62.82</v>
      </c>
      <c r="K9" s="46">
        <v>0</v>
      </c>
      <c r="L9" s="46">
        <v>0</v>
      </c>
      <c r="M9" s="74">
        <v>0</v>
      </c>
      <c r="N9" s="73">
        <v>-84</v>
      </c>
      <c r="O9" s="46">
        <v>-43</v>
      </c>
      <c r="P9" s="46">
        <v>0</v>
      </c>
      <c r="Q9" s="46">
        <v>0</v>
      </c>
      <c r="R9" s="46">
        <v>-10.5</v>
      </c>
      <c r="S9" s="74">
        <v>0</v>
      </c>
      <c r="U9" s="73">
        <v>-138</v>
      </c>
      <c r="V9" s="74">
        <v>62.82</v>
      </c>
      <c r="W9">
        <v>-84</v>
      </c>
      <c r="X9">
        <v>-43</v>
      </c>
      <c r="Y9">
        <v>-0.5</v>
      </c>
      <c r="Z9">
        <v>-10.5</v>
      </c>
      <c r="AA9">
        <v>0</v>
      </c>
      <c r="AB9">
        <v>0</v>
      </c>
      <c r="AC9">
        <v>62.82</v>
      </c>
    </row>
    <row r="10" spans="1:29">
      <c r="G10" t="s">
        <v>52</v>
      </c>
      <c r="H10" s="73">
        <v>0</v>
      </c>
      <c r="I10" s="46">
        <v>0</v>
      </c>
      <c r="J10" s="46">
        <v>57.99</v>
      </c>
      <c r="K10" s="46">
        <v>0</v>
      </c>
      <c r="L10" s="46">
        <v>0</v>
      </c>
      <c r="M10" s="74">
        <v>0</v>
      </c>
      <c r="N10" s="73">
        <v>-39</v>
      </c>
      <c r="O10" s="46">
        <v>-46</v>
      </c>
      <c r="P10" s="46">
        <v>0</v>
      </c>
      <c r="Q10" s="46">
        <v>0</v>
      </c>
      <c r="R10" s="46">
        <v>-10.4</v>
      </c>
      <c r="S10" s="74">
        <v>0</v>
      </c>
      <c r="U10" s="73">
        <v>-95.9</v>
      </c>
      <c r="V10" s="74">
        <v>57.99</v>
      </c>
      <c r="W10">
        <v>-39</v>
      </c>
      <c r="X10">
        <v>-46</v>
      </c>
      <c r="Y10">
        <v>-0.5</v>
      </c>
      <c r="Z10">
        <v>-10.4</v>
      </c>
      <c r="AA10">
        <v>0</v>
      </c>
      <c r="AB10">
        <v>0</v>
      </c>
      <c r="AC10">
        <v>57.99</v>
      </c>
    </row>
    <row r="11" spans="1:29">
      <c r="G11" t="s">
        <v>53</v>
      </c>
      <c r="H11" s="73">
        <v>0</v>
      </c>
      <c r="I11" s="46">
        <v>0</v>
      </c>
      <c r="J11" s="46">
        <v>57.99</v>
      </c>
      <c r="K11" s="46">
        <v>0</v>
      </c>
      <c r="L11" s="46">
        <v>0</v>
      </c>
      <c r="M11" s="74">
        <v>0</v>
      </c>
      <c r="N11" s="73">
        <v>-63</v>
      </c>
      <c r="O11" s="46">
        <v>0</v>
      </c>
      <c r="P11" s="46">
        <v>0</v>
      </c>
      <c r="Q11" s="46">
        <v>-27</v>
      </c>
      <c r="R11" s="46">
        <v>-10.8</v>
      </c>
      <c r="S11" s="74">
        <v>0</v>
      </c>
      <c r="U11" s="73">
        <v>-101.3</v>
      </c>
      <c r="V11" s="74">
        <v>57.99</v>
      </c>
      <c r="W11">
        <v>-63</v>
      </c>
      <c r="X11">
        <v>0</v>
      </c>
      <c r="Y11">
        <v>-0.5</v>
      </c>
      <c r="Z11">
        <v>-10.8</v>
      </c>
      <c r="AA11">
        <v>-27</v>
      </c>
      <c r="AB11">
        <v>0</v>
      </c>
      <c r="AC11">
        <v>57.99</v>
      </c>
    </row>
    <row r="12" spans="1:29">
      <c r="G12" t="s">
        <v>54</v>
      </c>
      <c r="H12" s="73">
        <v>0</v>
      </c>
      <c r="I12" s="46">
        <v>0</v>
      </c>
      <c r="J12" s="46">
        <v>57.99</v>
      </c>
      <c r="K12" s="46">
        <v>0</v>
      </c>
      <c r="L12" s="46">
        <v>0</v>
      </c>
      <c r="M12" s="74">
        <v>0</v>
      </c>
      <c r="N12" s="73">
        <v>-51</v>
      </c>
      <c r="O12" s="46">
        <v>0</v>
      </c>
      <c r="P12" s="46">
        <v>0</v>
      </c>
      <c r="Q12" s="46">
        <v>-28</v>
      </c>
      <c r="R12" s="46">
        <v>-11</v>
      </c>
      <c r="S12" s="74">
        <v>0</v>
      </c>
      <c r="U12" s="73">
        <v>-90.5</v>
      </c>
      <c r="V12" s="74">
        <v>57.99</v>
      </c>
      <c r="W12">
        <v>-51</v>
      </c>
      <c r="X12">
        <v>0</v>
      </c>
      <c r="Y12">
        <v>-0.5</v>
      </c>
      <c r="Z12">
        <v>-11</v>
      </c>
      <c r="AA12">
        <v>-28</v>
      </c>
      <c r="AB12">
        <v>0</v>
      </c>
      <c r="AC12">
        <v>57.99</v>
      </c>
    </row>
    <row r="13" spans="1:29">
      <c r="G13" t="s">
        <v>55</v>
      </c>
      <c r="H13" s="73">
        <v>0</v>
      </c>
      <c r="I13" s="46">
        <v>0</v>
      </c>
      <c r="J13" s="46">
        <v>53.16</v>
      </c>
      <c r="K13" s="46">
        <v>0</v>
      </c>
      <c r="L13" s="46">
        <v>0</v>
      </c>
      <c r="M13" s="74">
        <v>0</v>
      </c>
      <c r="N13" s="73">
        <v>-58</v>
      </c>
      <c r="O13" s="46">
        <v>0</v>
      </c>
      <c r="P13" s="46">
        <v>0</v>
      </c>
      <c r="Q13" s="46">
        <v>-26</v>
      </c>
      <c r="R13" s="46">
        <v>-11</v>
      </c>
      <c r="S13" s="74">
        <v>0</v>
      </c>
      <c r="U13" s="73">
        <v>-95.5</v>
      </c>
      <c r="V13" s="74">
        <v>53.16</v>
      </c>
      <c r="W13">
        <v>-58</v>
      </c>
      <c r="X13">
        <v>0</v>
      </c>
      <c r="Y13">
        <v>-0.5</v>
      </c>
      <c r="Z13">
        <v>-11</v>
      </c>
      <c r="AA13">
        <v>-26</v>
      </c>
      <c r="AB13">
        <v>0</v>
      </c>
      <c r="AC13">
        <v>53.16</v>
      </c>
    </row>
    <row r="14" spans="1:29">
      <c r="G14" t="s">
        <v>56</v>
      </c>
      <c r="H14" s="73">
        <v>0</v>
      </c>
      <c r="I14" s="46">
        <v>0</v>
      </c>
      <c r="J14" s="46">
        <v>53.16</v>
      </c>
      <c r="K14" s="46">
        <v>0</v>
      </c>
      <c r="L14" s="46">
        <v>0</v>
      </c>
      <c r="M14" s="74">
        <v>0</v>
      </c>
      <c r="N14" s="73">
        <v>-67</v>
      </c>
      <c r="O14" s="46">
        <v>0</v>
      </c>
      <c r="P14" s="46">
        <v>0</v>
      </c>
      <c r="Q14" s="46">
        <v>-28</v>
      </c>
      <c r="R14" s="46">
        <v>-11</v>
      </c>
      <c r="S14" s="74">
        <v>0</v>
      </c>
      <c r="U14" s="73">
        <v>-106.5</v>
      </c>
      <c r="V14" s="74">
        <v>53.16</v>
      </c>
      <c r="W14">
        <v>-67</v>
      </c>
      <c r="X14">
        <v>0</v>
      </c>
      <c r="Y14">
        <v>-0.5</v>
      </c>
      <c r="Z14">
        <v>-11</v>
      </c>
      <c r="AA14">
        <v>-28</v>
      </c>
      <c r="AB14">
        <v>0</v>
      </c>
      <c r="AC14">
        <v>53.16</v>
      </c>
    </row>
    <row r="15" spans="1:29">
      <c r="G15" t="s">
        <v>57</v>
      </c>
      <c r="H15" s="73">
        <v>0</v>
      </c>
      <c r="I15" s="46">
        <v>0</v>
      </c>
      <c r="J15" s="46">
        <v>43.49</v>
      </c>
      <c r="K15" s="46">
        <v>0</v>
      </c>
      <c r="L15" s="46">
        <v>0</v>
      </c>
      <c r="M15" s="74">
        <v>0</v>
      </c>
      <c r="N15" s="73">
        <v>-81</v>
      </c>
      <c r="O15" s="46">
        <v>0</v>
      </c>
      <c r="P15" s="46">
        <v>0</v>
      </c>
      <c r="Q15" s="46">
        <v>-27</v>
      </c>
      <c r="R15" s="46">
        <v>-11</v>
      </c>
      <c r="S15" s="74">
        <v>0</v>
      </c>
      <c r="U15" s="73">
        <v>-119.5</v>
      </c>
      <c r="V15" s="74">
        <v>43.49</v>
      </c>
      <c r="W15">
        <v>-81</v>
      </c>
      <c r="X15">
        <v>0</v>
      </c>
      <c r="Y15">
        <v>-0.5</v>
      </c>
      <c r="Z15">
        <v>-11</v>
      </c>
      <c r="AA15">
        <v>-27</v>
      </c>
      <c r="AB15">
        <v>0</v>
      </c>
      <c r="AC15">
        <v>43.49</v>
      </c>
    </row>
    <row r="16" spans="1:29">
      <c r="G16" t="s">
        <v>58</v>
      </c>
      <c r="H16" s="73">
        <v>0</v>
      </c>
      <c r="I16" s="46">
        <v>0</v>
      </c>
      <c r="J16" s="46">
        <v>43.49</v>
      </c>
      <c r="K16" s="46">
        <v>0</v>
      </c>
      <c r="L16" s="46">
        <v>0</v>
      </c>
      <c r="M16" s="74">
        <v>0</v>
      </c>
      <c r="N16" s="73">
        <v>-87</v>
      </c>
      <c r="O16" s="46">
        <v>0</v>
      </c>
      <c r="P16" s="46">
        <v>0</v>
      </c>
      <c r="Q16" s="46">
        <v>-29</v>
      </c>
      <c r="R16" s="46">
        <v>-11</v>
      </c>
      <c r="S16" s="74">
        <v>0</v>
      </c>
      <c r="U16" s="73">
        <v>-127.5</v>
      </c>
      <c r="V16" s="74">
        <v>43.49</v>
      </c>
      <c r="W16">
        <v>-87</v>
      </c>
      <c r="X16">
        <v>0</v>
      </c>
      <c r="Y16">
        <v>-0.5</v>
      </c>
      <c r="Z16">
        <v>-11</v>
      </c>
      <c r="AA16">
        <v>-29</v>
      </c>
      <c r="AB16">
        <v>0</v>
      </c>
      <c r="AC16">
        <v>43.49</v>
      </c>
    </row>
    <row r="17" spans="7:29">
      <c r="G17" t="s">
        <v>59</v>
      </c>
      <c r="H17" s="73">
        <v>0</v>
      </c>
      <c r="I17" s="46">
        <v>0</v>
      </c>
      <c r="J17" s="46">
        <v>43.49</v>
      </c>
      <c r="K17" s="46">
        <v>0</v>
      </c>
      <c r="L17" s="46">
        <v>0</v>
      </c>
      <c r="M17" s="74">
        <v>0</v>
      </c>
      <c r="N17" s="73">
        <v>-78</v>
      </c>
      <c r="O17" s="46">
        <v>0</v>
      </c>
      <c r="P17" s="46">
        <v>0</v>
      </c>
      <c r="Q17" s="46">
        <v>-28</v>
      </c>
      <c r="R17" s="46">
        <v>-11</v>
      </c>
      <c r="S17" s="74">
        <v>0</v>
      </c>
      <c r="U17" s="73">
        <v>-117.5</v>
      </c>
      <c r="V17" s="74">
        <v>43.49</v>
      </c>
      <c r="W17">
        <v>-78</v>
      </c>
      <c r="X17">
        <v>0</v>
      </c>
      <c r="Y17">
        <v>-0.5</v>
      </c>
      <c r="Z17">
        <v>-11</v>
      </c>
      <c r="AA17">
        <v>-28</v>
      </c>
      <c r="AB17">
        <v>0</v>
      </c>
      <c r="AC17">
        <v>43.49</v>
      </c>
    </row>
    <row r="18" spans="7:29">
      <c r="G18" t="s">
        <v>60</v>
      </c>
      <c r="H18" s="73">
        <v>0</v>
      </c>
      <c r="I18" s="46">
        <v>0</v>
      </c>
      <c r="J18" s="46">
        <v>43.49</v>
      </c>
      <c r="K18" s="46">
        <v>0</v>
      </c>
      <c r="L18" s="46">
        <v>0</v>
      </c>
      <c r="M18" s="74">
        <v>0</v>
      </c>
      <c r="N18" s="73">
        <v>-79</v>
      </c>
      <c r="O18" s="46">
        <v>0</v>
      </c>
      <c r="P18" s="46">
        <v>0</v>
      </c>
      <c r="Q18" s="46">
        <v>-29</v>
      </c>
      <c r="R18" s="46">
        <v>-10</v>
      </c>
      <c r="S18" s="74">
        <v>0</v>
      </c>
      <c r="U18" s="73">
        <v>-118.5</v>
      </c>
      <c r="V18" s="74">
        <v>43.49</v>
      </c>
      <c r="W18">
        <v>-79</v>
      </c>
      <c r="X18">
        <v>0</v>
      </c>
      <c r="Y18">
        <v>-0.5</v>
      </c>
      <c r="Z18">
        <v>-10</v>
      </c>
      <c r="AA18">
        <v>-29</v>
      </c>
      <c r="AB18">
        <v>0</v>
      </c>
      <c r="AC18">
        <v>43.49</v>
      </c>
    </row>
    <row r="19" spans="7:29">
      <c r="G19" t="s">
        <v>61</v>
      </c>
      <c r="H19" s="73">
        <v>0</v>
      </c>
      <c r="I19" s="46">
        <v>0</v>
      </c>
      <c r="J19" s="46">
        <v>38.659999999999997</v>
      </c>
      <c r="K19" s="46">
        <v>0</v>
      </c>
      <c r="L19" s="46">
        <v>0</v>
      </c>
      <c r="M19" s="74">
        <v>0</v>
      </c>
      <c r="N19" s="73">
        <v>-85</v>
      </c>
      <c r="O19" s="46">
        <v>0</v>
      </c>
      <c r="P19" s="46">
        <v>0</v>
      </c>
      <c r="Q19" s="46">
        <v>-30</v>
      </c>
      <c r="R19" s="46">
        <v>-10</v>
      </c>
      <c r="S19" s="74">
        <v>0</v>
      </c>
      <c r="U19" s="73">
        <v>-125.5</v>
      </c>
      <c r="V19" s="74">
        <v>38.659999999999997</v>
      </c>
      <c r="W19">
        <v>-85</v>
      </c>
      <c r="X19">
        <v>0</v>
      </c>
      <c r="Y19">
        <v>-0.5</v>
      </c>
      <c r="Z19">
        <v>-10</v>
      </c>
      <c r="AA19">
        <v>-30</v>
      </c>
      <c r="AB19">
        <v>0</v>
      </c>
      <c r="AC19">
        <v>38.659999999999997</v>
      </c>
    </row>
    <row r="20" spans="7:29">
      <c r="G20" t="s">
        <v>62</v>
      </c>
      <c r="H20" s="73">
        <v>0</v>
      </c>
      <c r="I20" s="46">
        <v>0</v>
      </c>
      <c r="J20" s="46">
        <v>38.659999999999997</v>
      </c>
      <c r="K20" s="46">
        <v>0</v>
      </c>
      <c r="L20" s="46">
        <v>0</v>
      </c>
      <c r="M20" s="74">
        <v>0</v>
      </c>
      <c r="N20" s="73">
        <v>-74</v>
      </c>
      <c r="O20" s="46">
        <v>0</v>
      </c>
      <c r="P20" s="46">
        <v>0</v>
      </c>
      <c r="Q20" s="46">
        <v>-29</v>
      </c>
      <c r="R20" s="46">
        <v>-9</v>
      </c>
      <c r="S20" s="74">
        <v>0</v>
      </c>
      <c r="U20" s="73">
        <v>-112.5</v>
      </c>
      <c r="V20" s="74">
        <v>38.659999999999997</v>
      </c>
      <c r="W20">
        <v>-74</v>
      </c>
      <c r="X20">
        <v>0</v>
      </c>
      <c r="Y20">
        <v>-0.5</v>
      </c>
      <c r="Z20">
        <v>-9</v>
      </c>
      <c r="AA20">
        <v>-29</v>
      </c>
      <c r="AB20">
        <v>0</v>
      </c>
      <c r="AC20">
        <v>38.659999999999997</v>
      </c>
    </row>
    <row r="21" spans="7:29">
      <c r="G21" t="s">
        <v>63</v>
      </c>
      <c r="H21" s="73">
        <v>0</v>
      </c>
      <c r="I21" s="46">
        <v>0</v>
      </c>
      <c r="J21" s="46">
        <v>48.33</v>
      </c>
      <c r="K21" s="46">
        <v>0</v>
      </c>
      <c r="L21" s="46">
        <v>0</v>
      </c>
      <c r="M21" s="74">
        <v>0</v>
      </c>
      <c r="N21" s="73">
        <v>-52</v>
      </c>
      <c r="O21" s="46">
        <v>0</v>
      </c>
      <c r="P21" s="46">
        <v>0</v>
      </c>
      <c r="Q21" s="46">
        <v>-30</v>
      </c>
      <c r="R21" s="46">
        <v>-8.8000000000000007</v>
      </c>
      <c r="S21" s="74">
        <v>0</v>
      </c>
      <c r="U21" s="73">
        <v>-91.3</v>
      </c>
      <c r="V21" s="74">
        <v>48.32</v>
      </c>
      <c r="W21">
        <v>-52</v>
      </c>
      <c r="X21">
        <v>0</v>
      </c>
      <c r="Y21">
        <v>-0.5</v>
      </c>
      <c r="Z21">
        <v>-8.8000000000000007</v>
      </c>
      <c r="AA21">
        <v>-30</v>
      </c>
      <c r="AB21">
        <v>0</v>
      </c>
      <c r="AC21">
        <v>48.33</v>
      </c>
    </row>
    <row r="22" spans="7:29">
      <c r="G22" t="s">
        <v>64</v>
      </c>
      <c r="H22" s="73">
        <v>0</v>
      </c>
      <c r="I22" s="46">
        <v>0</v>
      </c>
      <c r="J22" s="46">
        <v>43.49</v>
      </c>
      <c r="K22" s="46">
        <v>0</v>
      </c>
      <c r="L22" s="46">
        <v>0</v>
      </c>
      <c r="M22" s="74">
        <v>0</v>
      </c>
      <c r="N22" s="73">
        <v>-41</v>
      </c>
      <c r="O22" s="46">
        <v>0</v>
      </c>
      <c r="P22" s="46">
        <v>0</v>
      </c>
      <c r="Q22" s="46">
        <v>-28</v>
      </c>
      <c r="R22" s="46">
        <v>-8</v>
      </c>
      <c r="S22" s="74">
        <v>0</v>
      </c>
      <c r="U22" s="73">
        <v>-77.5</v>
      </c>
      <c r="V22" s="74">
        <v>43.49</v>
      </c>
      <c r="W22">
        <v>-41</v>
      </c>
      <c r="X22">
        <v>0</v>
      </c>
      <c r="Y22">
        <v>-0.5</v>
      </c>
      <c r="Z22">
        <v>-8</v>
      </c>
      <c r="AA22">
        <v>-28</v>
      </c>
      <c r="AB22">
        <v>0</v>
      </c>
      <c r="AC22">
        <v>43.49</v>
      </c>
    </row>
    <row r="23" spans="7:29">
      <c r="G23" t="s">
        <v>65</v>
      </c>
      <c r="H23" s="73">
        <v>0</v>
      </c>
      <c r="I23" s="46">
        <v>0</v>
      </c>
      <c r="J23" s="46">
        <v>38.659999999999997</v>
      </c>
      <c r="K23" s="46">
        <v>0</v>
      </c>
      <c r="L23" s="46">
        <v>0</v>
      </c>
      <c r="M23" s="74">
        <v>2.0299999999999998</v>
      </c>
      <c r="N23" s="73">
        <v>-30</v>
      </c>
      <c r="O23" s="46">
        <v>0</v>
      </c>
      <c r="P23" s="46">
        <v>0</v>
      </c>
      <c r="Q23" s="46">
        <v>0</v>
      </c>
      <c r="R23" s="46">
        <v>-7</v>
      </c>
      <c r="S23" s="74">
        <v>0</v>
      </c>
      <c r="U23" s="73">
        <v>-37.5</v>
      </c>
      <c r="V23" s="74">
        <v>40.69</v>
      </c>
      <c r="W23">
        <v>-30</v>
      </c>
      <c r="X23">
        <v>0</v>
      </c>
      <c r="Y23">
        <v>-0.5</v>
      </c>
      <c r="Z23">
        <v>-7</v>
      </c>
      <c r="AA23">
        <v>0</v>
      </c>
      <c r="AB23">
        <v>2.0299999999999998</v>
      </c>
      <c r="AC23">
        <v>38.659999999999997</v>
      </c>
    </row>
    <row r="24" spans="7:29">
      <c r="G24" t="s">
        <v>66</v>
      </c>
      <c r="H24" s="73">
        <v>0</v>
      </c>
      <c r="I24" s="46">
        <v>0</v>
      </c>
      <c r="J24" s="46">
        <v>38.659999999999997</v>
      </c>
      <c r="K24" s="46">
        <v>0</v>
      </c>
      <c r="L24" s="46">
        <v>0</v>
      </c>
      <c r="M24" s="74">
        <v>4.83</v>
      </c>
      <c r="N24" s="73">
        <v>-47</v>
      </c>
      <c r="O24" s="46">
        <v>0</v>
      </c>
      <c r="P24" s="46">
        <v>0</v>
      </c>
      <c r="Q24" s="46">
        <v>0</v>
      </c>
      <c r="R24" s="46">
        <v>-4</v>
      </c>
      <c r="S24" s="74">
        <v>0</v>
      </c>
      <c r="U24" s="73">
        <v>-51.5</v>
      </c>
      <c r="V24" s="74">
        <v>43.49</v>
      </c>
      <c r="W24">
        <v>-47</v>
      </c>
      <c r="X24">
        <v>0</v>
      </c>
      <c r="Y24">
        <v>-0.5</v>
      </c>
      <c r="Z24">
        <v>-4</v>
      </c>
      <c r="AA24">
        <v>0</v>
      </c>
      <c r="AB24">
        <v>4.83</v>
      </c>
      <c r="AC24">
        <v>38.659999999999997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-55</v>
      </c>
      <c r="O25" s="46">
        <v>0</v>
      </c>
      <c r="P25" s="46">
        <v>-5</v>
      </c>
      <c r="Q25" s="46">
        <v>0</v>
      </c>
      <c r="R25" s="46">
        <v>-3</v>
      </c>
      <c r="S25" s="74">
        <v>0</v>
      </c>
      <c r="U25" s="73">
        <v>-63.5</v>
      </c>
      <c r="V25" s="74">
        <v>4.83</v>
      </c>
      <c r="W25">
        <v>-55</v>
      </c>
      <c r="X25">
        <v>0</v>
      </c>
      <c r="Y25">
        <v>-0.5</v>
      </c>
      <c r="Z25">
        <v>-3</v>
      </c>
      <c r="AA25">
        <v>0</v>
      </c>
      <c r="AB25">
        <v>4.83</v>
      </c>
      <c r="AC25">
        <v>-5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-89</v>
      </c>
      <c r="O26" s="46">
        <v>0</v>
      </c>
      <c r="P26" s="46">
        <v>-10</v>
      </c>
      <c r="Q26" s="46">
        <v>0</v>
      </c>
      <c r="R26" s="46">
        <v>-2</v>
      </c>
      <c r="S26" s="74">
        <v>0</v>
      </c>
      <c r="U26" s="73">
        <v>-101.5</v>
      </c>
      <c r="V26" s="74">
        <v>4.83</v>
      </c>
      <c r="W26">
        <v>-89</v>
      </c>
      <c r="X26">
        <v>0</v>
      </c>
      <c r="Y26">
        <v>-0.5</v>
      </c>
      <c r="Z26">
        <v>-2</v>
      </c>
      <c r="AA26">
        <v>0</v>
      </c>
      <c r="AB26">
        <v>4.83</v>
      </c>
      <c r="AC26">
        <v>-10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-58</v>
      </c>
      <c r="O27" s="46">
        <v>-20</v>
      </c>
      <c r="P27" s="46">
        <v>0</v>
      </c>
      <c r="Q27" s="46">
        <v>0</v>
      </c>
      <c r="R27" s="46">
        <v>0</v>
      </c>
      <c r="S27" s="74">
        <v>0</v>
      </c>
      <c r="U27" s="73">
        <v>-78.5</v>
      </c>
      <c r="V27" s="74">
        <v>4.83</v>
      </c>
      <c r="W27">
        <v>-58</v>
      </c>
      <c r="X27">
        <v>-20</v>
      </c>
      <c r="Y27">
        <v>-0.5</v>
      </c>
      <c r="Z27">
        <v>0</v>
      </c>
      <c r="AA27">
        <v>0</v>
      </c>
      <c r="AB27">
        <v>4.83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-31</v>
      </c>
      <c r="O28" s="46">
        <v>-19</v>
      </c>
      <c r="P28" s="46">
        <v>0</v>
      </c>
      <c r="Q28" s="46">
        <v>0</v>
      </c>
      <c r="R28" s="46">
        <v>0</v>
      </c>
      <c r="S28" s="74">
        <v>0</v>
      </c>
      <c r="U28" s="73">
        <v>-50.5</v>
      </c>
      <c r="V28" s="74">
        <v>4.83</v>
      </c>
      <c r="W28">
        <v>-31</v>
      </c>
      <c r="X28">
        <v>-19</v>
      </c>
      <c r="Y28">
        <v>-0.5</v>
      </c>
      <c r="Z28">
        <v>0</v>
      </c>
      <c r="AA28">
        <v>0</v>
      </c>
      <c r="AB28">
        <v>4.83</v>
      </c>
      <c r="AC28">
        <v>0</v>
      </c>
    </row>
    <row r="29" spans="7:29">
      <c r="G29" t="s">
        <v>71</v>
      </c>
      <c r="H29" s="73">
        <v>8.6999999999999993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-27</v>
      </c>
      <c r="P29" s="46">
        <v>0</v>
      </c>
      <c r="Q29" s="46">
        <v>0</v>
      </c>
      <c r="R29" s="46">
        <v>0</v>
      </c>
      <c r="S29" s="74">
        <v>0</v>
      </c>
      <c r="U29" s="73">
        <v>-27.5</v>
      </c>
      <c r="V29" s="74">
        <v>13.53</v>
      </c>
      <c r="W29">
        <v>8.6999999999999993</v>
      </c>
      <c r="X29">
        <v>-27</v>
      </c>
      <c r="Y29">
        <v>-0.5</v>
      </c>
      <c r="Z29">
        <v>0</v>
      </c>
      <c r="AA29">
        <v>0</v>
      </c>
      <c r="AB29">
        <v>4.83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3.38</v>
      </c>
      <c r="N30" s="73">
        <v>0</v>
      </c>
      <c r="O30" s="46">
        <v>-23</v>
      </c>
      <c r="P30" s="46">
        <v>-10</v>
      </c>
      <c r="Q30" s="46">
        <v>0</v>
      </c>
      <c r="R30" s="46">
        <v>0</v>
      </c>
      <c r="S30" s="74">
        <v>0</v>
      </c>
      <c r="U30" s="73">
        <v>-33.5</v>
      </c>
      <c r="V30" s="74">
        <v>3.38</v>
      </c>
      <c r="W30">
        <v>0</v>
      </c>
      <c r="X30">
        <v>-23</v>
      </c>
      <c r="Y30">
        <v>-0.5</v>
      </c>
      <c r="Z30">
        <v>0</v>
      </c>
      <c r="AA30">
        <v>0</v>
      </c>
      <c r="AB30">
        <v>3.38</v>
      </c>
      <c r="AC30">
        <v>-10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-52</v>
      </c>
      <c r="O31" s="46">
        <v>-29</v>
      </c>
      <c r="P31" s="46">
        <v>-20</v>
      </c>
      <c r="Q31" s="46">
        <v>0</v>
      </c>
      <c r="R31" s="46">
        <v>0</v>
      </c>
      <c r="S31" s="74">
        <v>0</v>
      </c>
      <c r="U31" s="73">
        <v>-101.5</v>
      </c>
      <c r="V31" s="74">
        <v>0</v>
      </c>
      <c r="W31">
        <v>-52</v>
      </c>
      <c r="X31">
        <v>-29</v>
      </c>
      <c r="Y31">
        <v>-0.5</v>
      </c>
      <c r="Z31">
        <v>0</v>
      </c>
      <c r="AA31">
        <v>0</v>
      </c>
      <c r="AB31">
        <v>0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-10</v>
      </c>
      <c r="O32" s="46">
        <v>-13</v>
      </c>
      <c r="P32" s="46">
        <v>-5</v>
      </c>
      <c r="Q32" s="46">
        <v>0</v>
      </c>
      <c r="R32" s="46">
        <v>0</v>
      </c>
      <c r="S32" s="74">
        <v>0</v>
      </c>
      <c r="U32" s="73">
        <v>-28.5</v>
      </c>
      <c r="V32" s="74">
        <v>0</v>
      </c>
      <c r="W32">
        <v>-10</v>
      </c>
      <c r="X32">
        <v>-13</v>
      </c>
      <c r="Y32">
        <v>-0.5</v>
      </c>
      <c r="Z32">
        <v>0</v>
      </c>
      <c r="AA32">
        <v>0</v>
      </c>
      <c r="AB32">
        <v>0</v>
      </c>
      <c r="AC32">
        <v>-5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-16</v>
      </c>
      <c r="O33" s="46">
        <v>-21</v>
      </c>
      <c r="P33" s="46">
        <v>-90</v>
      </c>
      <c r="Q33" s="46">
        <v>0</v>
      </c>
      <c r="R33" s="46">
        <v>0</v>
      </c>
      <c r="S33" s="74">
        <v>0</v>
      </c>
      <c r="U33" s="73">
        <v>-127.5</v>
      </c>
      <c r="V33" s="74">
        <v>0</v>
      </c>
      <c r="W33">
        <v>-16</v>
      </c>
      <c r="X33">
        <v>-21</v>
      </c>
      <c r="Y33">
        <v>-0.5</v>
      </c>
      <c r="Z33">
        <v>0</v>
      </c>
      <c r="AA33">
        <v>0</v>
      </c>
      <c r="AB33">
        <v>0</v>
      </c>
      <c r="AC33">
        <v>-90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-28</v>
      </c>
      <c r="O34" s="46">
        <v>-51</v>
      </c>
      <c r="P34" s="46">
        <v>-235</v>
      </c>
      <c r="Q34" s="46">
        <v>0</v>
      </c>
      <c r="R34" s="46">
        <v>0</v>
      </c>
      <c r="S34" s="74">
        <v>0</v>
      </c>
      <c r="U34" s="73">
        <v>-314.5</v>
      </c>
      <c r="V34" s="74">
        <v>0</v>
      </c>
      <c r="W34">
        <v>-28</v>
      </c>
      <c r="X34">
        <v>-51</v>
      </c>
      <c r="Y34">
        <v>-0.5</v>
      </c>
      <c r="Z34">
        <v>0</v>
      </c>
      <c r="AA34">
        <v>0</v>
      </c>
      <c r="AB34">
        <v>0</v>
      </c>
      <c r="AC34">
        <v>-235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-38</v>
      </c>
      <c r="O35" s="46">
        <v>-59</v>
      </c>
      <c r="P35" s="46">
        <v>-160</v>
      </c>
      <c r="Q35" s="46">
        <v>0</v>
      </c>
      <c r="R35" s="46">
        <v>0</v>
      </c>
      <c r="S35" s="74">
        <v>0</v>
      </c>
      <c r="U35" s="73">
        <v>-257.5</v>
      </c>
      <c r="V35" s="74">
        <v>0</v>
      </c>
      <c r="W35">
        <v>-38</v>
      </c>
      <c r="X35">
        <v>-59</v>
      </c>
      <c r="Y35">
        <v>-0.5</v>
      </c>
      <c r="Z35">
        <v>0</v>
      </c>
      <c r="AA35">
        <v>0</v>
      </c>
      <c r="AB35">
        <v>0</v>
      </c>
      <c r="AC35">
        <v>-160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-56</v>
      </c>
      <c r="P36" s="46">
        <v>-95</v>
      </c>
      <c r="Q36" s="46">
        <v>0</v>
      </c>
      <c r="R36" s="46">
        <v>-1.5</v>
      </c>
      <c r="S36" s="74">
        <v>0</v>
      </c>
      <c r="U36" s="73">
        <v>-153</v>
      </c>
      <c r="V36" s="74">
        <v>0</v>
      </c>
      <c r="W36">
        <v>0</v>
      </c>
      <c r="X36">
        <v>-56</v>
      </c>
      <c r="Y36">
        <v>-0.5</v>
      </c>
      <c r="Z36">
        <v>-1.5</v>
      </c>
      <c r="AA36">
        <v>0</v>
      </c>
      <c r="AB36">
        <v>0</v>
      </c>
      <c r="AC36">
        <v>-95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-20</v>
      </c>
      <c r="O37" s="46">
        <v>0</v>
      </c>
      <c r="P37" s="46">
        <v>-100</v>
      </c>
      <c r="Q37" s="46">
        <v>0</v>
      </c>
      <c r="R37" s="46">
        <v>-2.5</v>
      </c>
      <c r="S37" s="74">
        <v>0</v>
      </c>
      <c r="U37" s="73">
        <v>-123</v>
      </c>
      <c r="V37" s="74">
        <v>0</v>
      </c>
      <c r="W37">
        <v>-20</v>
      </c>
      <c r="X37">
        <v>0</v>
      </c>
      <c r="Y37">
        <v>-0.5</v>
      </c>
      <c r="Z37">
        <v>-2.5</v>
      </c>
      <c r="AA37">
        <v>0</v>
      </c>
      <c r="AB37">
        <v>0</v>
      </c>
      <c r="AC37">
        <v>-100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-21</v>
      </c>
      <c r="O38" s="46">
        <v>0</v>
      </c>
      <c r="P38" s="46">
        <v>-115</v>
      </c>
      <c r="Q38" s="46">
        <v>0</v>
      </c>
      <c r="R38" s="46">
        <v>-2.5</v>
      </c>
      <c r="S38" s="74">
        <v>0</v>
      </c>
      <c r="U38" s="73">
        <v>-139</v>
      </c>
      <c r="V38" s="74">
        <v>0</v>
      </c>
      <c r="W38">
        <v>-21</v>
      </c>
      <c r="X38">
        <v>0</v>
      </c>
      <c r="Y38">
        <v>-0.5</v>
      </c>
      <c r="Z38">
        <v>-2.5</v>
      </c>
      <c r="AA38">
        <v>0</v>
      </c>
      <c r="AB38">
        <v>0</v>
      </c>
      <c r="AC38">
        <v>-115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-23</v>
      </c>
      <c r="O39" s="46">
        <v>-14</v>
      </c>
      <c r="P39" s="46">
        <v>-115</v>
      </c>
      <c r="Q39" s="46">
        <v>0</v>
      </c>
      <c r="R39" s="46">
        <v>-2.7</v>
      </c>
      <c r="S39" s="74">
        <v>0</v>
      </c>
      <c r="U39" s="73">
        <v>-155.19999999999999</v>
      </c>
      <c r="V39" s="74">
        <v>0</v>
      </c>
      <c r="W39">
        <v>-23</v>
      </c>
      <c r="X39">
        <v>-14</v>
      </c>
      <c r="Y39">
        <v>-0.5</v>
      </c>
      <c r="Z39">
        <v>-2.7</v>
      </c>
      <c r="AA39">
        <v>0</v>
      </c>
      <c r="AB39">
        <v>0</v>
      </c>
      <c r="AC39">
        <v>-115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</v>
      </c>
      <c r="O40" s="46">
        <v>-5</v>
      </c>
      <c r="P40" s="46">
        <v>-95</v>
      </c>
      <c r="Q40" s="46">
        <v>0</v>
      </c>
      <c r="R40" s="46">
        <v>-3</v>
      </c>
      <c r="S40" s="74">
        <v>0</v>
      </c>
      <c r="U40" s="73">
        <v>-125.5</v>
      </c>
      <c r="V40" s="74">
        <v>0</v>
      </c>
      <c r="W40">
        <v>-22</v>
      </c>
      <c r="X40">
        <v>-5</v>
      </c>
      <c r="Y40">
        <v>-0.5</v>
      </c>
      <c r="Z40">
        <v>-3</v>
      </c>
      <c r="AA40">
        <v>0</v>
      </c>
      <c r="AB40">
        <v>0</v>
      </c>
      <c r="AC40">
        <v>-95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-25</v>
      </c>
      <c r="O41" s="46">
        <v>-11</v>
      </c>
      <c r="P41" s="46">
        <v>-45</v>
      </c>
      <c r="Q41" s="46">
        <v>0</v>
      </c>
      <c r="R41" s="46">
        <v>-3.5</v>
      </c>
      <c r="S41" s="74">
        <v>0</v>
      </c>
      <c r="U41" s="73">
        <v>-85</v>
      </c>
      <c r="V41" s="74">
        <v>0</v>
      </c>
      <c r="W41">
        <v>-25</v>
      </c>
      <c r="X41">
        <v>-11</v>
      </c>
      <c r="Y41">
        <v>-0.5</v>
      </c>
      <c r="Z41">
        <v>-3.5</v>
      </c>
      <c r="AA41">
        <v>0</v>
      </c>
      <c r="AB41">
        <v>0</v>
      </c>
      <c r="AC41">
        <v>-45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</v>
      </c>
      <c r="O42" s="46">
        <v>-15</v>
      </c>
      <c r="P42" s="46">
        <v>-20</v>
      </c>
      <c r="Q42" s="46">
        <v>0</v>
      </c>
      <c r="R42" s="46">
        <v>-3.2</v>
      </c>
      <c r="S42" s="74">
        <v>0</v>
      </c>
      <c r="U42" s="73">
        <v>-57.7</v>
      </c>
      <c r="V42" s="74">
        <v>0</v>
      </c>
      <c r="W42">
        <v>-19</v>
      </c>
      <c r="X42">
        <v>-15</v>
      </c>
      <c r="Y42">
        <v>-0.5</v>
      </c>
      <c r="Z42">
        <v>-3.2</v>
      </c>
      <c r="AA42">
        <v>0</v>
      </c>
      <c r="AB42">
        <v>0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4.83</v>
      </c>
      <c r="K43" s="46">
        <v>0</v>
      </c>
      <c r="L43" s="46">
        <v>0</v>
      </c>
      <c r="M43" s="74">
        <v>0</v>
      </c>
      <c r="N43" s="73">
        <v>-19</v>
      </c>
      <c r="O43" s="46">
        <v>-18</v>
      </c>
      <c r="P43" s="46">
        <v>0</v>
      </c>
      <c r="Q43" s="46">
        <v>0</v>
      </c>
      <c r="R43" s="46">
        <v>-3</v>
      </c>
      <c r="S43" s="74">
        <v>0</v>
      </c>
      <c r="U43" s="73">
        <v>-40.5</v>
      </c>
      <c r="V43" s="74">
        <v>4.83</v>
      </c>
      <c r="W43">
        <v>-19</v>
      </c>
      <c r="X43">
        <v>-18</v>
      </c>
      <c r="Y43">
        <v>-0.5</v>
      </c>
      <c r="Z43">
        <v>-3</v>
      </c>
      <c r="AA43">
        <v>0</v>
      </c>
      <c r="AB43">
        <v>0</v>
      </c>
      <c r="AC43">
        <v>4.83</v>
      </c>
    </row>
    <row r="44" spans="7:29">
      <c r="G44" t="s">
        <v>86</v>
      </c>
      <c r="H44" s="73">
        <v>0</v>
      </c>
      <c r="I44" s="46">
        <v>0</v>
      </c>
      <c r="J44" s="46">
        <v>9.67</v>
      </c>
      <c r="K44" s="46">
        <v>0</v>
      </c>
      <c r="L44" s="46">
        <v>0</v>
      </c>
      <c r="M44" s="74">
        <v>0</v>
      </c>
      <c r="N44" s="73">
        <v>-13</v>
      </c>
      <c r="O44" s="46">
        <v>-13</v>
      </c>
      <c r="P44" s="46">
        <v>0</v>
      </c>
      <c r="Q44" s="46">
        <v>0</v>
      </c>
      <c r="R44" s="46">
        <v>-3</v>
      </c>
      <c r="S44" s="74">
        <v>0</v>
      </c>
      <c r="U44" s="73">
        <v>-29.5</v>
      </c>
      <c r="V44" s="74">
        <v>9.66</v>
      </c>
      <c r="W44">
        <v>-13</v>
      </c>
      <c r="X44">
        <v>-13</v>
      </c>
      <c r="Y44">
        <v>-0.5</v>
      </c>
      <c r="Z44">
        <v>-3</v>
      </c>
      <c r="AA44">
        <v>0</v>
      </c>
      <c r="AB44">
        <v>0</v>
      </c>
      <c r="AC44">
        <v>9.67</v>
      </c>
    </row>
    <row r="45" spans="7:29">
      <c r="G45" t="s">
        <v>87</v>
      </c>
      <c r="H45" s="73">
        <v>0</v>
      </c>
      <c r="I45" s="46">
        <v>0</v>
      </c>
      <c r="J45" s="46">
        <v>14.5</v>
      </c>
      <c r="K45" s="46">
        <v>0</v>
      </c>
      <c r="L45" s="46">
        <v>0</v>
      </c>
      <c r="M45" s="74">
        <v>0</v>
      </c>
      <c r="N45" s="73">
        <v>-49</v>
      </c>
      <c r="O45" s="46">
        <v>-6</v>
      </c>
      <c r="P45" s="46">
        <v>0</v>
      </c>
      <c r="Q45" s="46">
        <v>0</v>
      </c>
      <c r="R45" s="46">
        <v>-4</v>
      </c>
      <c r="S45" s="74">
        <v>0</v>
      </c>
      <c r="U45" s="73">
        <v>-59.5</v>
      </c>
      <c r="V45" s="74">
        <v>14.5</v>
      </c>
      <c r="W45">
        <v>-49</v>
      </c>
      <c r="X45">
        <v>-6</v>
      </c>
      <c r="Y45">
        <v>-0.5</v>
      </c>
      <c r="Z45">
        <v>-4</v>
      </c>
      <c r="AA45">
        <v>0</v>
      </c>
      <c r="AB45">
        <v>0</v>
      </c>
      <c r="AC45">
        <v>14.5</v>
      </c>
    </row>
    <row r="46" spans="7:29">
      <c r="G46" t="s">
        <v>88</v>
      </c>
      <c r="H46" s="73">
        <v>0</v>
      </c>
      <c r="I46" s="46">
        <v>0</v>
      </c>
      <c r="J46" s="46">
        <v>9.67</v>
      </c>
      <c r="K46" s="46">
        <v>0</v>
      </c>
      <c r="L46" s="46">
        <v>0</v>
      </c>
      <c r="M46" s="74">
        <v>0</v>
      </c>
      <c r="N46" s="73">
        <v>-40</v>
      </c>
      <c r="O46" s="46">
        <v>-8</v>
      </c>
      <c r="P46" s="46">
        <v>0</v>
      </c>
      <c r="Q46" s="46">
        <v>0</v>
      </c>
      <c r="R46" s="46">
        <v>-4.5</v>
      </c>
      <c r="S46" s="74">
        <v>0</v>
      </c>
      <c r="U46" s="73">
        <v>-53</v>
      </c>
      <c r="V46" s="74">
        <v>9.66</v>
      </c>
      <c r="W46">
        <v>-40</v>
      </c>
      <c r="X46">
        <v>-8</v>
      </c>
      <c r="Y46">
        <v>-0.5</v>
      </c>
      <c r="Z46">
        <v>-4.5</v>
      </c>
      <c r="AA46">
        <v>0</v>
      </c>
      <c r="AB46">
        <v>0</v>
      </c>
      <c r="AC46">
        <v>9.67</v>
      </c>
    </row>
    <row r="47" spans="7:29">
      <c r="G47" t="s">
        <v>89</v>
      </c>
      <c r="H47" s="73">
        <v>0</v>
      </c>
      <c r="I47" s="46">
        <v>0</v>
      </c>
      <c r="J47" s="46">
        <v>96.65</v>
      </c>
      <c r="K47" s="46">
        <v>0</v>
      </c>
      <c r="L47" s="46">
        <v>0</v>
      </c>
      <c r="M47" s="74">
        <v>0</v>
      </c>
      <c r="N47" s="73">
        <v>-23</v>
      </c>
      <c r="O47" s="46">
        <v>-35</v>
      </c>
      <c r="P47" s="46">
        <v>0</v>
      </c>
      <c r="Q47" s="46">
        <v>0</v>
      </c>
      <c r="R47" s="46">
        <v>-3.5</v>
      </c>
      <c r="S47" s="74">
        <v>0</v>
      </c>
      <c r="U47" s="73">
        <v>-62</v>
      </c>
      <c r="V47" s="74">
        <v>96.65</v>
      </c>
      <c r="W47">
        <v>-23</v>
      </c>
      <c r="X47">
        <v>-35</v>
      </c>
      <c r="Y47">
        <v>-0.5</v>
      </c>
      <c r="Z47">
        <v>-3.5</v>
      </c>
      <c r="AA47">
        <v>0</v>
      </c>
      <c r="AB47">
        <v>0</v>
      </c>
      <c r="AC47">
        <v>96.65</v>
      </c>
    </row>
    <row r="48" spans="7:29">
      <c r="G48" t="s">
        <v>90</v>
      </c>
      <c r="H48" s="73">
        <v>0</v>
      </c>
      <c r="I48" s="46">
        <v>0</v>
      </c>
      <c r="J48" s="46">
        <v>91.82</v>
      </c>
      <c r="K48" s="46">
        <v>0</v>
      </c>
      <c r="L48" s="46">
        <v>0</v>
      </c>
      <c r="M48" s="74">
        <v>0</v>
      </c>
      <c r="N48" s="73">
        <v>-28</v>
      </c>
      <c r="O48" s="46">
        <v>-36</v>
      </c>
      <c r="P48" s="46">
        <v>0</v>
      </c>
      <c r="Q48" s="46">
        <v>0</v>
      </c>
      <c r="R48" s="46">
        <v>-3.5</v>
      </c>
      <c r="S48" s="74">
        <v>0</v>
      </c>
      <c r="U48" s="73">
        <v>-68</v>
      </c>
      <c r="V48" s="74">
        <v>91.82</v>
      </c>
      <c r="W48">
        <v>-28</v>
      </c>
      <c r="X48">
        <v>-36</v>
      </c>
      <c r="Y48">
        <v>-0.5</v>
      </c>
      <c r="Z48">
        <v>-3.5</v>
      </c>
      <c r="AA48">
        <v>0</v>
      </c>
      <c r="AB48">
        <v>0</v>
      </c>
      <c r="AC48">
        <v>91.82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-35</v>
      </c>
      <c r="O49" s="46">
        <v>-11</v>
      </c>
      <c r="P49" s="46">
        <v>-6</v>
      </c>
      <c r="Q49" s="46">
        <v>0</v>
      </c>
      <c r="R49" s="46">
        <v>-3.5</v>
      </c>
      <c r="S49" s="74">
        <v>0</v>
      </c>
      <c r="U49" s="73">
        <v>-56</v>
      </c>
      <c r="V49" s="74">
        <v>0</v>
      </c>
      <c r="W49">
        <v>-35</v>
      </c>
      <c r="X49">
        <v>-11</v>
      </c>
      <c r="Y49">
        <v>-0.5</v>
      </c>
      <c r="Z49">
        <v>-3.5</v>
      </c>
      <c r="AA49">
        <v>0</v>
      </c>
      <c r="AB49">
        <v>0</v>
      </c>
      <c r="AC49">
        <v>-6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-33</v>
      </c>
      <c r="O50" s="46">
        <v>-9</v>
      </c>
      <c r="P50" s="46">
        <v>-6</v>
      </c>
      <c r="Q50" s="46">
        <v>0</v>
      </c>
      <c r="R50" s="46">
        <v>-4</v>
      </c>
      <c r="S50" s="74">
        <v>0</v>
      </c>
      <c r="U50" s="73">
        <v>-52.5</v>
      </c>
      <c r="V50" s="74">
        <v>0</v>
      </c>
      <c r="W50">
        <v>-33</v>
      </c>
      <c r="X50">
        <v>-9</v>
      </c>
      <c r="Y50">
        <v>-0.5</v>
      </c>
      <c r="Z50">
        <v>-4</v>
      </c>
      <c r="AA50">
        <v>0</v>
      </c>
      <c r="AB50">
        <v>0</v>
      </c>
      <c r="AC50">
        <v>-6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-39</v>
      </c>
      <c r="O51" s="46">
        <v>0</v>
      </c>
      <c r="P51" s="46">
        <v>-6</v>
      </c>
      <c r="Q51" s="46">
        <v>0</v>
      </c>
      <c r="R51" s="46">
        <v>-4</v>
      </c>
      <c r="S51" s="74">
        <v>0</v>
      </c>
      <c r="U51" s="73">
        <v>-49.5</v>
      </c>
      <c r="V51" s="74">
        <v>0</v>
      </c>
      <c r="W51">
        <v>-39</v>
      </c>
      <c r="X51">
        <v>0</v>
      </c>
      <c r="Y51">
        <v>-0.5</v>
      </c>
      <c r="Z51">
        <v>-4</v>
      </c>
      <c r="AA51">
        <v>0</v>
      </c>
      <c r="AB51">
        <v>0</v>
      </c>
      <c r="AC51">
        <v>-6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-54</v>
      </c>
      <c r="O52" s="46">
        <v>0</v>
      </c>
      <c r="P52" s="46">
        <v>-12</v>
      </c>
      <c r="Q52" s="46">
        <v>0</v>
      </c>
      <c r="R52" s="46">
        <v>-4.5</v>
      </c>
      <c r="S52" s="74">
        <v>0</v>
      </c>
      <c r="U52" s="73">
        <v>-71</v>
      </c>
      <c r="V52" s="74">
        <v>0</v>
      </c>
      <c r="W52">
        <v>-54</v>
      </c>
      <c r="X52">
        <v>0</v>
      </c>
      <c r="Y52">
        <v>-0.5</v>
      </c>
      <c r="Z52">
        <v>-4.5</v>
      </c>
      <c r="AA52">
        <v>0</v>
      </c>
      <c r="AB52">
        <v>0</v>
      </c>
      <c r="AC52">
        <v>-12</v>
      </c>
    </row>
    <row r="53" spans="7:29">
      <c r="G53" t="s">
        <v>95</v>
      </c>
      <c r="H53" s="73">
        <v>0</v>
      </c>
      <c r="I53" s="46">
        <v>0</v>
      </c>
      <c r="J53" s="46">
        <v>13.53</v>
      </c>
      <c r="K53" s="46">
        <v>0</v>
      </c>
      <c r="L53" s="46">
        <v>0</v>
      </c>
      <c r="M53" s="74">
        <v>0</v>
      </c>
      <c r="N53" s="73">
        <v>-42</v>
      </c>
      <c r="O53" s="46">
        <v>0</v>
      </c>
      <c r="P53" s="46">
        <v>0</v>
      </c>
      <c r="Q53" s="46">
        <v>0</v>
      </c>
      <c r="R53" s="46">
        <v>-5</v>
      </c>
      <c r="S53" s="74">
        <v>0</v>
      </c>
      <c r="U53" s="73">
        <v>-47.5</v>
      </c>
      <c r="V53" s="74">
        <v>13.53</v>
      </c>
      <c r="W53">
        <v>-42</v>
      </c>
      <c r="X53">
        <v>0</v>
      </c>
      <c r="Y53">
        <v>-0.5</v>
      </c>
      <c r="Z53">
        <v>-5</v>
      </c>
      <c r="AA53">
        <v>0</v>
      </c>
      <c r="AB53">
        <v>0</v>
      </c>
      <c r="AC53">
        <v>13.53</v>
      </c>
    </row>
    <row r="54" spans="7:29">
      <c r="G54" t="s">
        <v>96</v>
      </c>
      <c r="H54" s="73">
        <v>0</v>
      </c>
      <c r="I54" s="46">
        <v>0</v>
      </c>
      <c r="J54" s="46">
        <v>9.67</v>
      </c>
      <c r="K54" s="46">
        <v>0</v>
      </c>
      <c r="L54" s="46">
        <v>0</v>
      </c>
      <c r="M54" s="74">
        <v>0</v>
      </c>
      <c r="N54" s="73">
        <v>-50</v>
      </c>
      <c r="O54" s="46">
        <v>0</v>
      </c>
      <c r="P54" s="46">
        <v>0</v>
      </c>
      <c r="Q54" s="46">
        <v>0</v>
      </c>
      <c r="R54" s="46">
        <v>-5.5</v>
      </c>
      <c r="S54" s="74">
        <v>0</v>
      </c>
      <c r="U54" s="73">
        <v>-56</v>
      </c>
      <c r="V54" s="74">
        <v>9.66</v>
      </c>
      <c r="W54">
        <v>-50</v>
      </c>
      <c r="X54">
        <v>0</v>
      </c>
      <c r="Y54">
        <v>-0.5</v>
      </c>
      <c r="Z54">
        <v>-5.5</v>
      </c>
      <c r="AA54">
        <v>0</v>
      </c>
      <c r="AB54">
        <v>0</v>
      </c>
      <c r="AC54">
        <v>9.67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-73</v>
      </c>
      <c r="O55" s="46">
        <v>-9</v>
      </c>
      <c r="P55" s="46">
        <v>-62</v>
      </c>
      <c r="Q55" s="46">
        <v>0</v>
      </c>
      <c r="R55" s="46">
        <v>-8.5</v>
      </c>
      <c r="S55" s="74">
        <v>0</v>
      </c>
      <c r="U55" s="73">
        <v>-153</v>
      </c>
      <c r="V55" s="74">
        <v>0</v>
      </c>
      <c r="W55">
        <v>-73</v>
      </c>
      <c r="X55">
        <v>-9</v>
      </c>
      <c r="Y55">
        <v>-0.5</v>
      </c>
      <c r="Z55">
        <v>-8.5</v>
      </c>
      <c r="AA55">
        <v>0</v>
      </c>
      <c r="AB55">
        <v>0</v>
      </c>
      <c r="AC55">
        <v>-62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-84</v>
      </c>
      <c r="O56" s="46">
        <v>-18</v>
      </c>
      <c r="P56" s="46">
        <v>-92</v>
      </c>
      <c r="Q56" s="46">
        <v>0</v>
      </c>
      <c r="R56" s="46">
        <v>-9</v>
      </c>
      <c r="S56" s="74">
        <v>0</v>
      </c>
      <c r="U56" s="73">
        <v>-203.5</v>
      </c>
      <c r="V56" s="74">
        <v>0</v>
      </c>
      <c r="W56">
        <v>-84</v>
      </c>
      <c r="X56">
        <v>-18</v>
      </c>
      <c r="Y56">
        <v>-0.5</v>
      </c>
      <c r="Z56">
        <v>-9</v>
      </c>
      <c r="AA56">
        <v>0</v>
      </c>
      <c r="AB56">
        <v>0</v>
      </c>
      <c r="AC56">
        <v>-92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-57</v>
      </c>
      <c r="O57" s="46">
        <v>-16</v>
      </c>
      <c r="P57" s="46">
        <v>-89</v>
      </c>
      <c r="Q57" s="46">
        <v>0</v>
      </c>
      <c r="R57" s="46">
        <v>-9.5</v>
      </c>
      <c r="S57" s="74">
        <v>0</v>
      </c>
      <c r="U57" s="73">
        <v>-172</v>
      </c>
      <c r="V57" s="74">
        <v>0</v>
      </c>
      <c r="W57">
        <v>-57</v>
      </c>
      <c r="X57">
        <v>-16</v>
      </c>
      <c r="Y57">
        <v>-0.5</v>
      </c>
      <c r="Z57">
        <v>-9.5</v>
      </c>
      <c r="AA57">
        <v>0</v>
      </c>
      <c r="AB57">
        <v>0</v>
      </c>
      <c r="AC57">
        <v>-89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-45</v>
      </c>
      <c r="O58" s="46">
        <v>-12</v>
      </c>
      <c r="P58" s="46">
        <v>-56</v>
      </c>
      <c r="Q58" s="46">
        <v>0</v>
      </c>
      <c r="R58" s="46">
        <v>-10</v>
      </c>
      <c r="S58" s="74">
        <v>0</v>
      </c>
      <c r="U58" s="73">
        <v>-123.5</v>
      </c>
      <c r="V58" s="74">
        <v>0</v>
      </c>
      <c r="W58">
        <v>-45</v>
      </c>
      <c r="X58">
        <v>-12</v>
      </c>
      <c r="Y58">
        <v>-0.5</v>
      </c>
      <c r="Z58">
        <v>-10</v>
      </c>
      <c r="AA58">
        <v>0</v>
      </c>
      <c r="AB58">
        <v>0</v>
      </c>
      <c r="AC58">
        <v>-56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-25</v>
      </c>
      <c r="O59" s="46">
        <v>0</v>
      </c>
      <c r="P59" s="46">
        <v>-103</v>
      </c>
      <c r="Q59" s="46">
        <v>0</v>
      </c>
      <c r="R59" s="46">
        <v>-10</v>
      </c>
      <c r="S59" s="74">
        <v>0</v>
      </c>
      <c r="U59" s="73">
        <v>-138.5</v>
      </c>
      <c r="V59" s="74">
        <v>0</v>
      </c>
      <c r="W59">
        <v>-25</v>
      </c>
      <c r="X59">
        <v>0</v>
      </c>
      <c r="Y59">
        <v>-0.5</v>
      </c>
      <c r="Z59">
        <v>-10</v>
      </c>
      <c r="AA59">
        <v>0</v>
      </c>
      <c r="AB59">
        <v>0</v>
      </c>
      <c r="AC59">
        <v>-103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-17</v>
      </c>
      <c r="O60" s="46">
        <v>0</v>
      </c>
      <c r="P60" s="46">
        <v>-132</v>
      </c>
      <c r="Q60" s="46">
        <v>0</v>
      </c>
      <c r="R60" s="46">
        <v>-9.5</v>
      </c>
      <c r="S60" s="74">
        <v>0</v>
      </c>
      <c r="U60" s="73">
        <v>-159</v>
      </c>
      <c r="V60" s="74">
        <v>0</v>
      </c>
      <c r="W60">
        <v>-17</v>
      </c>
      <c r="X60">
        <v>0</v>
      </c>
      <c r="Y60">
        <v>-0.5</v>
      </c>
      <c r="Z60">
        <v>-9.5</v>
      </c>
      <c r="AA60">
        <v>0</v>
      </c>
      <c r="AB60">
        <v>0</v>
      </c>
      <c r="AC60">
        <v>-132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-52</v>
      </c>
      <c r="O61" s="46">
        <v>0</v>
      </c>
      <c r="P61" s="46">
        <v>-150</v>
      </c>
      <c r="Q61" s="46">
        <v>0</v>
      </c>
      <c r="R61" s="46">
        <v>-10</v>
      </c>
      <c r="S61" s="74">
        <v>0</v>
      </c>
      <c r="U61" s="73">
        <v>-212.5</v>
      </c>
      <c r="V61" s="74">
        <v>0</v>
      </c>
      <c r="W61">
        <v>-52</v>
      </c>
      <c r="X61">
        <v>0</v>
      </c>
      <c r="Y61">
        <v>-0.5</v>
      </c>
      <c r="Z61">
        <v>-10</v>
      </c>
      <c r="AA61">
        <v>0</v>
      </c>
      <c r="AB61">
        <v>0</v>
      </c>
      <c r="AC61">
        <v>-150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-67</v>
      </c>
      <c r="O62" s="46">
        <v>-20</v>
      </c>
      <c r="P62" s="46">
        <v>-137</v>
      </c>
      <c r="Q62" s="46">
        <v>0</v>
      </c>
      <c r="R62" s="46">
        <v>-10</v>
      </c>
      <c r="S62" s="74">
        <v>0</v>
      </c>
      <c r="U62" s="73">
        <v>-234.5</v>
      </c>
      <c r="V62" s="74">
        <v>0</v>
      </c>
      <c r="W62">
        <v>-67</v>
      </c>
      <c r="X62">
        <v>-20</v>
      </c>
      <c r="Y62">
        <v>-0.5</v>
      </c>
      <c r="Z62">
        <v>-10</v>
      </c>
      <c r="AA62">
        <v>0</v>
      </c>
      <c r="AB62">
        <v>0</v>
      </c>
      <c r="AC62">
        <v>-137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-55</v>
      </c>
      <c r="O63" s="46">
        <v>0</v>
      </c>
      <c r="P63" s="46">
        <v>-125</v>
      </c>
      <c r="Q63" s="46">
        <v>0</v>
      </c>
      <c r="R63" s="46">
        <v>-10</v>
      </c>
      <c r="S63" s="74">
        <v>0</v>
      </c>
      <c r="U63" s="73">
        <v>-190.5</v>
      </c>
      <c r="V63" s="74">
        <v>0</v>
      </c>
      <c r="W63">
        <v>-55</v>
      </c>
      <c r="X63">
        <v>0</v>
      </c>
      <c r="Y63">
        <v>-0.5</v>
      </c>
      <c r="Z63">
        <v>-10</v>
      </c>
      <c r="AA63">
        <v>0</v>
      </c>
      <c r="AB63">
        <v>0</v>
      </c>
      <c r="AC63">
        <v>-125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-59</v>
      </c>
      <c r="O64" s="46">
        <v>0</v>
      </c>
      <c r="P64" s="46">
        <v>-55</v>
      </c>
      <c r="Q64" s="46">
        <v>0</v>
      </c>
      <c r="R64" s="46">
        <v>-9</v>
      </c>
      <c r="S64" s="74">
        <v>0</v>
      </c>
      <c r="U64" s="73">
        <v>-123.5</v>
      </c>
      <c r="V64" s="74">
        <v>0</v>
      </c>
      <c r="W64">
        <v>-59</v>
      </c>
      <c r="X64">
        <v>0</v>
      </c>
      <c r="Y64">
        <v>-0.5</v>
      </c>
      <c r="Z64">
        <v>-9</v>
      </c>
      <c r="AA64">
        <v>0</v>
      </c>
      <c r="AB64">
        <v>0</v>
      </c>
      <c r="AC64">
        <v>-55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-53</v>
      </c>
      <c r="O65" s="46">
        <v>0</v>
      </c>
      <c r="P65" s="46">
        <v>-20</v>
      </c>
      <c r="Q65" s="46">
        <v>0</v>
      </c>
      <c r="R65" s="46">
        <v>-9</v>
      </c>
      <c r="S65" s="74">
        <v>0</v>
      </c>
      <c r="U65" s="73">
        <v>-82.5</v>
      </c>
      <c r="V65" s="74">
        <v>0</v>
      </c>
      <c r="W65">
        <v>-53</v>
      </c>
      <c r="X65">
        <v>0</v>
      </c>
      <c r="Y65">
        <v>-0.5</v>
      </c>
      <c r="Z65">
        <v>-9</v>
      </c>
      <c r="AA65">
        <v>0</v>
      </c>
      <c r="AB65">
        <v>0</v>
      </c>
      <c r="AC65">
        <v>-20</v>
      </c>
    </row>
    <row r="66" spans="7:29">
      <c r="G66" t="s">
        <v>108</v>
      </c>
      <c r="H66" s="73">
        <v>0</v>
      </c>
      <c r="I66" s="46">
        <v>19.329999999999998</v>
      </c>
      <c r="J66" s="46">
        <v>0</v>
      </c>
      <c r="K66" s="46">
        <v>0</v>
      </c>
      <c r="L66" s="46">
        <v>0</v>
      </c>
      <c r="M66" s="74">
        <v>0</v>
      </c>
      <c r="N66" s="73">
        <v>-31</v>
      </c>
      <c r="O66" s="46">
        <v>0</v>
      </c>
      <c r="P66" s="46">
        <v>-20</v>
      </c>
      <c r="Q66" s="46">
        <v>0</v>
      </c>
      <c r="R66" s="46">
        <v>-9</v>
      </c>
      <c r="S66" s="74">
        <v>0</v>
      </c>
      <c r="U66" s="73">
        <v>-60.5</v>
      </c>
      <c r="V66" s="74">
        <v>19.329999999999998</v>
      </c>
      <c r="W66">
        <v>-31</v>
      </c>
      <c r="X66">
        <v>19.329999999999998</v>
      </c>
      <c r="Y66">
        <v>-0.5</v>
      </c>
      <c r="Z66">
        <v>-9</v>
      </c>
      <c r="AA66">
        <v>0</v>
      </c>
      <c r="AB66">
        <v>0</v>
      </c>
      <c r="AC66">
        <v>-20</v>
      </c>
    </row>
    <row r="67" spans="7:29">
      <c r="G67" t="s">
        <v>109</v>
      </c>
      <c r="H67" s="73">
        <v>0</v>
      </c>
      <c r="I67" s="46">
        <v>8.8800000000000008</v>
      </c>
      <c r="J67" s="46">
        <v>31.1</v>
      </c>
      <c r="K67" s="46">
        <v>0</v>
      </c>
      <c r="L67" s="46">
        <v>0</v>
      </c>
      <c r="M67" s="74">
        <v>0.09</v>
      </c>
      <c r="N67" s="73">
        <v>-14</v>
      </c>
      <c r="O67" s="46">
        <v>0</v>
      </c>
      <c r="P67" s="46">
        <v>0</v>
      </c>
      <c r="Q67" s="46">
        <v>0</v>
      </c>
      <c r="R67" s="46">
        <v>-5</v>
      </c>
      <c r="S67" s="74">
        <v>0</v>
      </c>
      <c r="U67" s="73">
        <v>-19.5</v>
      </c>
      <c r="V67" s="74">
        <v>40.07</v>
      </c>
      <c r="W67">
        <v>-14</v>
      </c>
      <c r="X67">
        <v>8.8800000000000008</v>
      </c>
      <c r="Y67">
        <v>-0.5</v>
      </c>
      <c r="Z67">
        <v>-5</v>
      </c>
      <c r="AA67">
        <v>0</v>
      </c>
      <c r="AB67">
        <v>0.09</v>
      </c>
      <c r="AC67">
        <v>31.1</v>
      </c>
    </row>
    <row r="68" spans="7:29">
      <c r="G68" t="s">
        <v>110</v>
      </c>
      <c r="H68" s="73">
        <v>0</v>
      </c>
      <c r="I68" s="46">
        <v>12.84</v>
      </c>
      <c r="J68" s="46">
        <v>32.08</v>
      </c>
      <c r="K68" s="46">
        <v>0</v>
      </c>
      <c r="L68" s="46">
        <v>0</v>
      </c>
      <c r="M68" s="74">
        <v>1.1599999999999999</v>
      </c>
      <c r="N68" s="73">
        <v>-9</v>
      </c>
      <c r="O68" s="46">
        <v>0</v>
      </c>
      <c r="P68" s="46">
        <v>0</v>
      </c>
      <c r="Q68" s="46">
        <v>0</v>
      </c>
      <c r="R68" s="46">
        <v>-3</v>
      </c>
      <c r="S68" s="74">
        <v>0</v>
      </c>
      <c r="U68" s="73">
        <v>-12.5</v>
      </c>
      <c r="V68" s="74">
        <v>46.08</v>
      </c>
      <c r="W68">
        <v>-9</v>
      </c>
      <c r="X68">
        <v>12.84</v>
      </c>
      <c r="Y68">
        <v>-0.5</v>
      </c>
      <c r="Z68">
        <v>-3</v>
      </c>
      <c r="AA68">
        <v>0</v>
      </c>
      <c r="AB68">
        <v>1.1599999999999999</v>
      </c>
      <c r="AC68">
        <v>32.08</v>
      </c>
    </row>
    <row r="69" spans="7:29">
      <c r="G69" t="s">
        <v>111</v>
      </c>
      <c r="H69" s="73">
        <v>0</v>
      </c>
      <c r="I69" s="46">
        <v>21.89</v>
      </c>
      <c r="J69" s="46">
        <v>21.89</v>
      </c>
      <c r="K69" s="46">
        <v>0</v>
      </c>
      <c r="L69" s="46">
        <v>0</v>
      </c>
      <c r="M69" s="74">
        <v>0.85</v>
      </c>
      <c r="N69" s="73">
        <v>-40</v>
      </c>
      <c r="O69" s="46">
        <v>0</v>
      </c>
      <c r="P69" s="46">
        <v>0</v>
      </c>
      <c r="Q69" s="46">
        <v>0</v>
      </c>
      <c r="R69" s="46">
        <v>-3</v>
      </c>
      <c r="S69" s="74">
        <v>0</v>
      </c>
      <c r="U69" s="73">
        <v>-43.5</v>
      </c>
      <c r="V69" s="74">
        <v>44.63</v>
      </c>
      <c r="W69">
        <v>-40</v>
      </c>
      <c r="X69">
        <v>21.89</v>
      </c>
      <c r="Y69">
        <v>-0.5</v>
      </c>
      <c r="Z69">
        <v>-3</v>
      </c>
      <c r="AA69">
        <v>0</v>
      </c>
      <c r="AB69">
        <v>0.85</v>
      </c>
      <c r="AC69">
        <v>21.89</v>
      </c>
    </row>
    <row r="70" spans="7:29">
      <c r="G70" t="s">
        <v>112</v>
      </c>
      <c r="H70" s="73">
        <v>0</v>
      </c>
      <c r="I70" s="46">
        <v>17.510000000000002</v>
      </c>
      <c r="J70" s="46">
        <v>17.5</v>
      </c>
      <c r="K70" s="46">
        <v>0</v>
      </c>
      <c r="L70" s="46">
        <v>0</v>
      </c>
      <c r="M70" s="74">
        <v>0.88</v>
      </c>
      <c r="N70" s="73">
        <v>-21</v>
      </c>
      <c r="O70" s="46">
        <v>0</v>
      </c>
      <c r="P70" s="46">
        <v>0</v>
      </c>
      <c r="Q70" s="46">
        <v>0</v>
      </c>
      <c r="R70" s="46">
        <v>-3</v>
      </c>
      <c r="S70" s="74">
        <v>0</v>
      </c>
      <c r="U70" s="73">
        <v>-24.5</v>
      </c>
      <c r="V70" s="74">
        <v>35.89</v>
      </c>
      <c r="W70">
        <v>-21</v>
      </c>
      <c r="X70">
        <v>17.510000000000002</v>
      </c>
      <c r="Y70">
        <v>-0.5</v>
      </c>
      <c r="Z70">
        <v>-3</v>
      </c>
      <c r="AA70">
        <v>0</v>
      </c>
      <c r="AB70">
        <v>0.88</v>
      </c>
      <c r="AC70">
        <v>17.5</v>
      </c>
    </row>
    <row r="71" spans="7:29">
      <c r="G71" t="s">
        <v>113</v>
      </c>
      <c r="H71" s="73">
        <v>4.2699999999999996</v>
      </c>
      <c r="I71" s="46">
        <v>11.63</v>
      </c>
      <c r="J71" s="46">
        <v>11.87</v>
      </c>
      <c r="K71" s="46">
        <v>0</v>
      </c>
      <c r="L71" s="46">
        <v>0</v>
      </c>
      <c r="M71" s="74">
        <v>0.35</v>
      </c>
      <c r="N71" s="73">
        <v>0</v>
      </c>
      <c r="O71" s="46">
        <v>0</v>
      </c>
      <c r="P71" s="46">
        <v>0</v>
      </c>
      <c r="Q71" s="46">
        <v>-15</v>
      </c>
      <c r="R71" s="46">
        <v>-2.2999999999999998</v>
      </c>
      <c r="S71" s="74">
        <v>0</v>
      </c>
      <c r="U71" s="73">
        <v>-17.8</v>
      </c>
      <c r="V71" s="74">
        <v>28.12</v>
      </c>
      <c r="W71">
        <v>4.2699999999999996</v>
      </c>
      <c r="X71">
        <v>11.63</v>
      </c>
      <c r="Y71">
        <v>-0.5</v>
      </c>
      <c r="Z71">
        <v>-2.2999999999999998</v>
      </c>
      <c r="AA71">
        <v>-15</v>
      </c>
      <c r="AB71">
        <v>0.35</v>
      </c>
      <c r="AC71">
        <v>11.87</v>
      </c>
    </row>
    <row r="72" spans="7:29">
      <c r="G72" t="s">
        <v>114</v>
      </c>
      <c r="H72" s="73">
        <v>7.07</v>
      </c>
      <c r="I72" s="46">
        <v>5.22</v>
      </c>
      <c r="J72" s="46">
        <v>13.82</v>
      </c>
      <c r="K72" s="46">
        <v>0</v>
      </c>
      <c r="L72" s="46">
        <v>0</v>
      </c>
      <c r="M72" s="74">
        <v>0.23</v>
      </c>
      <c r="N72" s="73">
        <v>0</v>
      </c>
      <c r="O72" s="46">
        <v>0</v>
      </c>
      <c r="P72" s="46">
        <v>0</v>
      </c>
      <c r="Q72" s="46">
        <v>-15</v>
      </c>
      <c r="R72" s="46">
        <v>-1.7</v>
      </c>
      <c r="S72" s="74">
        <v>0</v>
      </c>
      <c r="U72" s="73">
        <v>-17.2</v>
      </c>
      <c r="V72" s="74">
        <v>26.34</v>
      </c>
      <c r="W72">
        <v>7.07</v>
      </c>
      <c r="X72">
        <v>5.22</v>
      </c>
      <c r="Y72">
        <v>-0.5</v>
      </c>
      <c r="Z72">
        <v>-1.7</v>
      </c>
      <c r="AA72">
        <v>-15</v>
      </c>
      <c r="AB72">
        <v>0.23</v>
      </c>
      <c r="AC72">
        <v>13.82</v>
      </c>
    </row>
    <row r="73" spans="7:29">
      <c r="G73" t="s">
        <v>115</v>
      </c>
      <c r="H73" s="73">
        <v>85.28</v>
      </c>
      <c r="I73" s="46">
        <v>0</v>
      </c>
      <c r="J73" s="46">
        <v>45.24</v>
      </c>
      <c r="K73" s="46">
        <v>0</v>
      </c>
      <c r="L73" s="46">
        <v>0</v>
      </c>
      <c r="M73" s="74">
        <v>0.21</v>
      </c>
      <c r="N73" s="73">
        <v>0</v>
      </c>
      <c r="O73" s="46">
        <v>0</v>
      </c>
      <c r="P73" s="46">
        <v>0</v>
      </c>
      <c r="Q73" s="46">
        <v>-15</v>
      </c>
      <c r="R73" s="46">
        <v>-1.3</v>
      </c>
      <c r="S73" s="74">
        <v>0</v>
      </c>
      <c r="U73" s="73">
        <v>-16.8</v>
      </c>
      <c r="V73" s="74">
        <v>130.72999999999999</v>
      </c>
      <c r="W73">
        <v>85.28</v>
      </c>
      <c r="X73">
        <v>0</v>
      </c>
      <c r="Y73">
        <v>-0.5</v>
      </c>
      <c r="Z73">
        <v>-1.3</v>
      </c>
      <c r="AA73">
        <v>-15</v>
      </c>
      <c r="AB73">
        <v>0.21</v>
      </c>
      <c r="AC73">
        <v>45.24</v>
      </c>
    </row>
    <row r="74" spans="7:29">
      <c r="G74" t="s">
        <v>116</v>
      </c>
      <c r="H74" s="73">
        <v>75.06</v>
      </c>
      <c r="I74" s="46">
        <v>0</v>
      </c>
      <c r="J74" s="46">
        <v>46.87</v>
      </c>
      <c r="K74" s="46">
        <v>0</v>
      </c>
      <c r="L74" s="46">
        <v>0</v>
      </c>
      <c r="M74" s="74">
        <v>0.21</v>
      </c>
      <c r="N74" s="73">
        <v>0</v>
      </c>
      <c r="O74" s="46">
        <v>0</v>
      </c>
      <c r="P74" s="46">
        <v>0</v>
      </c>
      <c r="Q74" s="46">
        <v>-15</v>
      </c>
      <c r="R74" s="46">
        <v>-1.1000000000000001</v>
      </c>
      <c r="S74" s="74">
        <v>0</v>
      </c>
      <c r="U74" s="73">
        <v>-16.600000000000001</v>
      </c>
      <c r="V74" s="74">
        <v>122.14</v>
      </c>
      <c r="W74">
        <v>75.06</v>
      </c>
      <c r="X74">
        <v>0</v>
      </c>
      <c r="Y74">
        <v>-0.5</v>
      </c>
      <c r="Z74">
        <v>-1.1000000000000001</v>
      </c>
      <c r="AA74">
        <v>-15</v>
      </c>
      <c r="AB74">
        <v>0.21</v>
      </c>
      <c r="AC74">
        <v>46.87</v>
      </c>
    </row>
    <row r="75" spans="7:29">
      <c r="G75" t="s">
        <v>117</v>
      </c>
      <c r="H75" s="73">
        <v>0</v>
      </c>
      <c r="I75" s="46">
        <v>9.16</v>
      </c>
      <c r="J75" s="46">
        <v>30.52</v>
      </c>
      <c r="K75" s="46">
        <v>0</v>
      </c>
      <c r="L75" s="46">
        <v>0.11</v>
      </c>
      <c r="M75" s="74">
        <v>0.14000000000000001</v>
      </c>
      <c r="N75" s="73">
        <v>-8</v>
      </c>
      <c r="O75" s="46">
        <v>0</v>
      </c>
      <c r="P75" s="46">
        <v>0</v>
      </c>
      <c r="Q75" s="46">
        <v>-10</v>
      </c>
      <c r="R75" s="46">
        <v>0</v>
      </c>
      <c r="S75" s="74">
        <v>0</v>
      </c>
      <c r="U75" s="73">
        <v>-18.5</v>
      </c>
      <c r="V75" s="74">
        <v>39.93</v>
      </c>
      <c r="W75">
        <v>-8</v>
      </c>
      <c r="X75">
        <v>9.16</v>
      </c>
      <c r="Y75">
        <v>-0.5</v>
      </c>
      <c r="Z75">
        <v>0.11</v>
      </c>
      <c r="AA75">
        <v>-10</v>
      </c>
      <c r="AB75">
        <v>0.14000000000000001</v>
      </c>
      <c r="AC75">
        <v>30.52</v>
      </c>
    </row>
    <row r="76" spans="7:29">
      <c r="G76" t="s">
        <v>118</v>
      </c>
      <c r="H76" s="73">
        <v>0</v>
      </c>
      <c r="I76" s="46">
        <v>12.11</v>
      </c>
      <c r="J76" s="46">
        <v>34.56</v>
      </c>
      <c r="K76" s="46">
        <v>0</v>
      </c>
      <c r="L76" s="46">
        <v>0.11</v>
      </c>
      <c r="M76" s="74">
        <v>0.14000000000000001</v>
      </c>
      <c r="N76" s="73">
        <v>-29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-39.5</v>
      </c>
      <c r="V76" s="74">
        <v>46.92</v>
      </c>
      <c r="W76">
        <v>-29</v>
      </c>
      <c r="X76">
        <v>12.11</v>
      </c>
      <c r="Y76">
        <v>-0.5</v>
      </c>
      <c r="Z76">
        <v>0.11</v>
      </c>
      <c r="AA76">
        <v>-10</v>
      </c>
      <c r="AB76">
        <v>0.14000000000000001</v>
      </c>
      <c r="AC76">
        <v>34.56</v>
      </c>
    </row>
    <row r="77" spans="7:29">
      <c r="G77" t="s">
        <v>119</v>
      </c>
      <c r="H77" s="73">
        <v>0</v>
      </c>
      <c r="I77" s="46">
        <v>19.16</v>
      </c>
      <c r="J77" s="46">
        <v>38.26</v>
      </c>
      <c r="K77" s="46">
        <v>0</v>
      </c>
      <c r="L77" s="46">
        <v>0.13</v>
      </c>
      <c r="M77" s="74">
        <v>0.16</v>
      </c>
      <c r="N77" s="73">
        <v>-17</v>
      </c>
      <c r="O77" s="46">
        <v>0</v>
      </c>
      <c r="P77" s="46">
        <v>0</v>
      </c>
      <c r="Q77" s="46">
        <v>-10</v>
      </c>
      <c r="R77" s="46">
        <v>0</v>
      </c>
      <c r="S77" s="74">
        <v>0</v>
      </c>
      <c r="U77" s="73">
        <v>-27.5</v>
      </c>
      <c r="V77" s="74">
        <v>57.71</v>
      </c>
      <c r="W77">
        <v>-17</v>
      </c>
      <c r="X77">
        <v>19.16</v>
      </c>
      <c r="Y77">
        <v>-0.5</v>
      </c>
      <c r="Z77">
        <v>0.13</v>
      </c>
      <c r="AA77">
        <v>-10</v>
      </c>
      <c r="AB77">
        <v>0.16</v>
      </c>
      <c r="AC77">
        <v>38.26</v>
      </c>
    </row>
    <row r="78" spans="7:29">
      <c r="G78" t="s">
        <v>120</v>
      </c>
      <c r="H78" s="73">
        <v>0</v>
      </c>
      <c r="I78" s="46">
        <v>19.600000000000001</v>
      </c>
      <c r="J78" s="46">
        <v>39.17</v>
      </c>
      <c r="K78" s="46">
        <v>0</v>
      </c>
      <c r="L78" s="46">
        <v>0.13</v>
      </c>
      <c r="M78" s="74">
        <v>0.16</v>
      </c>
      <c r="N78" s="73">
        <v>-54</v>
      </c>
      <c r="O78" s="46">
        <v>0</v>
      </c>
      <c r="P78" s="46">
        <v>0</v>
      </c>
      <c r="Q78" s="46">
        <v>-10</v>
      </c>
      <c r="R78" s="46">
        <v>0</v>
      </c>
      <c r="S78" s="74">
        <v>0</v>
      </c>
      <c r="U78" s="73">
        <v>-64.5</v>
      </c>
      <c r="V78" s="74">
        <v>59.06</v>
      </c>
      <c r="W78">
        <v>-54</v>
      </c>
      <c r="X78">
        <v>19.600000000000001</v>
      </c>
      <c r="Y78">
        <v>-0.5</v>
      </c>
      <c r="Z78">
        <v>0.13</v>
      </c>
      <c r="AA78">
        <v>-10</v>
      </c>
      <c r="AB78">
        <v>0.16</v>
      </c>
      <c r="AC78">
        <v>39.17</v>
      </c>
    </row>
    <row r="79" spans="7:29">
      <c r="G79" t="s">
        <v>121</v>
      </c>
      <c r="H79" s="73">
        <v>0</v>
      </c>
      <c r="I79" s="46">
        <v>26.87</v>
      </c>
      <c r="J79" s="46">
        <v>59.65</v>
      </c>
      <c r="K79" s="46">
        <v>0</v>
      </c>
      <c r="L79" s="46">
        <v>0.16</v>
      </c>
      <c r="M79" s="74">
        <v>0.26</v>
      </c>
      <c r="N79" s="73">
        <v>-42</v>
      </c>
      <c r="O79" s="46">
        <v>0</v>
      </c>
      <c r="P79" s="46">
        <v>0</v>
      </c>
      <c r="Q79" s="46">
        <v>-15</v>
      </c>
      <c r="R79" s="46">
        <v>0</v>
      </c>
      <c r="S79" s="74">
        <v>0</v>
      </c>
      <c r="U79" s="73">
        <v>-57.5</v>
      </c>
      <c r="V79" s="74">
        <v>86.94</v>
      </c>
      <c r="W79">
        <v>-42</v>
      </c>
      <c r="X79">
        <v>26.87</v>
      </c>
      <c r="Y79">
        <v>-0.5</v>
      </c>
      <c r="Z79">
        <v>0.16</v>
      </c>
      <c r="AA79">
        <v>-15</v>
      </c>
      <c r="AB79">
        <v>0.26</v>
      </c>
      <c r="AC79">
        <v>59.65</v>
      </c>
    </row>
    <row r="80" spans="7:29">
      <c r="G80" t="s">
        <v>122</v>
      </c>
      <c r="H80" s="73">
        <v>0</v>
      </c>
      <c r="I80" s="46">
        <v>36.380000000000003</v>
      </c>
      <c r="J80" s="46">
        <v>80.75</v>
      </c>
      <c r="K80" s="46">
        <v>0</v>
      </c>
      <c r="L80" s="46">
        <v>0.17</v>
      </c>
      <c r="M80" s="74">
        <v>0.34</v>
      </c>
      <c r="N80" s="73">
        <v>-49</v>
      </c>
      <c r="O80" s="46">
        <v>0</v>
      </c>
      <c r="P80" s="46">
        <v>0</v>
      </c>
      <c r="Q80" s="46">
        <v>-10</v>
      </c>
      <c r="R80" s="46">
        <v>0</v>
      </c>
      <c r="S80" s="74">
        <v>0</v>
      </c>
      <c r="U80" s="73">
        <v>-59.5</v>
      </c>
      <c r="V80" s="74">
        <v>117.64</v>
      </c>
      <c r="W80">
        <v>-49</v>
      </c>
      <c r="X80">
        <v>36.380000000000003</v>
      </c>
      <c r="Y80">
        <v>-0.5</v>
      </c>
      <c r="Z80">
        <v>0.17</v>
      </c>
      <c r="AA80">
        <v>-10</v>
      </c>
      <c r="AB80">
        <v>0.34</v>
      </c>
      <c r="AC80">
        <v>80.75</v>
      </c>
    </row>
    <row r="81" spans="7:29">
      <c r="G81" t="s">
        <v>123</v>
      </c>
      <c r="H81" s="73">
        <v>0</v>
      </c>
      <c r="I81" s="46">
        <v>61.49</v>
      </c>
      <c r="J81" s="46">
        <v>122.98</v>
      </c>
      <c r="K81" s="46">
        <v>0</v>
      </c>
      <c r="L81" s="46">
        <v>0.47</v>
      </c>
      <c r="M81" s="74">
        <v>0.84</v>
      </c>
      <c r="N81" s="73">
        <v>-50</v>
      </c>
      <c r="O81" s="46">
        <v>0</v>
      </c>
      <c r="P81" s="46">
        <v>0</v>
      </c>
      <c r="Q81" s="46">
        <v>-10</v>
      </c>
      <c r="R81" s="46">
        <v>0</v>
      </c>
      <c r="S81" s="74">
        <v>0</v>
      </c>
      <c r="U81" s="73">
        <v>-60.5</v>
      </c>
      <c r="V81" s="74">
        <v>185.78</v>
      </c>
      <c r="W81">
        <v>-50</v>
      </c>
      <c r="X81">
        <v>61.49</v>
      </c>
      <c r="Y81">
        <v>-0.5</v>
      </c>
      <c r="Z81">
        <v>0.47</v>
      </c>
      <c r="AA81">
        <v>-10</v>
      </c>
      <c r="AB81">
        <v>0.84</v>
      </c>
      <c r="AC81">
        <v>122.98</v>
      </c>
    </row>
    <row r="82" spans="7:29">
      <c r="G82" t="s">
        <v>124</v>
      </c>
      <c r="H82" s="73">
        <v>0</v>
      </c>
      <c r="I82" s="46">
        <v>68.430000000000007</v>
      </c>
      <c r="J82" s="46">
        <v>136.85</v>
      </c>
      <c r="K82" s="46">
        <v>0</v>
      </c>
      <c r="L82" s="46">
        <v>0.37</v>
      </c>
      <c r="M82" s="74">
        <v>0.91</v>
      </c>
      <c r="N82" s="73">
        <v>0</v>
      </c>
      <c r="O82" s="46">
        <v>0</v>
      </c>
      <c r="P82" s="46">
        <v>0</v>
      </c>
      <c r="Q82" s="46">
        <v>-10</v>
      </c>
      <c r="R82" s="46">
        <v>0</v>
      </c>
      <c r="S82" s="74">
        <v>0</v>
      </c>
      <c r="U82" s="73">
        <v>-10.5</v>
      </c>
      <c r="V82" s="74">
        <v>206.56</v>
      </c>
      <c r="W82">
        <v>0</v>
      </c>
      <c r="X82">
        <v>68.430000000000007</v>
      </c>
      <c r="Y82">
        <v>-0.5</v>
      </c>
      <c r="Z82">
        <v>0.37</v>
      </c>
      <c r="AA82">
        <v>-10</v>
      </c>
      <c r="AB82">
        <v>0.91</v>
      </c>
      <c r="AC82">
        <v>136.85</v>
      </c>
    </row>
    <row r="83" spans="7:29">
      <c r="G83" t="s">
        <v>125</v>
      </c>
      <c r="H83" s="73">
        <v>0</v>
      </c>
      <c r="I83" s="46">
        <v>0</v>
      </c>
      <c r="J83" s="46">
        <v>63.77</v>
      </c>
      <c r="K83" s="46">
        <v>0</v>
      </c>
      <c r="L83" s="46">
        <v>0.71</v>
      </c>
      <c r="M83" s="74">
        <v>2.23</v>
      </c>
      <c r="N83" s="73">
        <v>-21</v>
      </c>
      <c r="O83" s="46">
        <v>0</v>
      </c>
      <c r="P83" s="46">
        <v>0</v>
      </c>
      <c r="Q83" s="46">
        <v>-10</v>
      </c>
      <c r="R83" s="46">
        <v>0</v>
      </c>
      <c r="S83" s="74">
        <v>0</v>
      </c>
      <c r="U83" s="73">
        <v>-31.5</v>
      </c>
      <c r="V83" s="74">
        <v>66.709999999999994</v>
      </c>
      <c r="W83">
        <v>-21</v>
      </c>
      <c r="X83">
        <v>0</v>
      </c>
      <c r="Y83">
        <v>-0.5</v>
      </c>
      <c r="Z83">
        <v>0.71</v>
      </c>
      <c r="AA83">
        <v>-10</v>
      </c>
      <c r="AB83">
        <v>2.23</v>
      </c>
      <c r="AC83">
        <v>63.77</v>
      </c>
    </row>
    <row r="84" spans="7:29">
      <c r="G84" t="s">
        <v>126</v>
      </c>
      <c r="H84" s="73">
        <v>0</v>
      </c>
      <c r="I84" s="46">
        <v>0</v>
      </c>
      <c r="J84" s="46">
        <v>65.040000000000006</v>
      </c>
      <c r="K84" s="46">
        <v>0</v>
      </c>
      <c r="L84" s="46">
        <v>0.65</v>
      </c>
      <c r="M84" s="74">
        <v>2.2799999999999998</v>
      </c>
      <c r="N84" s="73">
        <v>-7</v>
      </c>
      <c r="O84" s="46">
        <v>0</v>
      </c>
      <c r="P84" s="46">
        <v>0</v>
      </c>
      <c r="Q84" s="46">
        <v>-10</v>
      </c>
      <c r="R84" s="46">
        <v>0</v>
      </c>
      <c r="S84" s="74">
        <v>0</v>
      </c>
      <c r="U84" s="73">
        <v>-17.5</v>
      </c>
      <c r="V84" s="74">
        <v>67.97</v>
      </c>
      <c r="W84">
        <v>-7</v>
      </c>
      <c r="X84">
        <v>0</v>
      </c>
      <c r="Y84">
        <v>-0.5</v>
      </c>
      <c r="Z84">
        <v>0.65</v>
      </c>
      <c r="AA84">
        <v>-10</v>
      </c>
      <c r="AB84">
        <v>2.2799999999999998</v>
      </c>
      <c r="AC84">
        <v>65.040000000000006</v>
      </c>
    </row>
    <row r="85" spans="7:29">
      <c r="G85" t="s">
        <v>127</v>
      </c>
      <c r="H85" s="73">
        <v>0</v>
      </c>
      <c r="I85" s="46">
        <v>0</v>
      </c>
      <c r="J85" s="46">
        <v>159.47</v>
      </c>
      <c r="K85" s="46">
        <v>0</v>
      </c>
      <c r="L85" s="46">
        <v>0</v>
      </c>
      <c r="M85" s="74">
        <v>3</v>
      </c>
      <c r="N85" s="73">
        <v>-37</v>
      </c>
      <c r="O85" s="46">
        <v>0</v>
      </c>
      <c r="P85" s="46">
        <v>0</v>
      </c>
      <c r="Q85" s="46">
        <v>-10</v>
      </c>
      <c r="R85" s="46">
        <v>-0.5</v>
      </c>
      <c r="S85" s="74">
        <v>0</v>
      </c>
      <c r="U85" s="73">
        <v>-48</v>
      </c>
      <c r="V85" s="74">
        <v>162.47</v>
      </c>
      <c r="W85">
        <v>-37</v>
      </c>
      <c r="X85">
        <v>0</v>
      </c>
      <c r="Y85">
        <v>-0.5</v>
      </c>
      <c r="Z85">
        <v>-0.5</v>
      </c>
      <c r="AA85">
        <v>-10</v>
      </c>
      <c r="AB85">
        <v>3</v>
      </c>
      <c r="AC85">
        <v>159.47</v>
      </c>
    </row>
    <row r="86" spans="7:29">
      <c r="G86" t="s">
        <v>128</v>
      </c>
      <c r="H86" s="73">
        <v>0</v>
      </c>
      <c r="I86" s="46">
        <v>0</v>
      </c>
      <c r="J86" s="46">
        <v>173.97</v>
      </c>
      <c r="K86" s="46">
        <v>0</v>
      </c>
      <c r="L86" s="46">
        <v>0</v>
      </c>
      <c r="M86" s="74">
        <v>2.9</v>
      </c>
      <c r="N86" s="73">
        <v>-41</v>
      </c>
      <c r="O86" s="46">
        <v>0</v>
      </c>
      <c r="P86" s="46">
        <v>0</v>
      </c>
      <c r="Q86" s="46">
        <v>-10</v>
      </c>
      <c r="R86" s="46">
        <v>-0.8</v>
      </c>
      <c r="S86" s="74">
        <v>0</v>
      </c>
      <c r="U86" s="73">
        <v>-52.3</v>
      </c>
      <c r="V86" s="74">
        <v>176.87</v>
      </c>
      <c r="W86">
        <v>-41</v>
      </c>
      <c r="X86">
        <v>0</v>
      </c>
      <c r="Y86">
        <v>-0.5</v>
      </c>
      <c r="Z86">
        <v>-0.8</v>
      </c>
      <c r="AA86">
        <v>-10</v>
      </c>
      <c r="AB86">
        <v>2.9</v>
      </c>
      <c r="AC86">
        <v>173.97</v>
      </c>
    </row>
    <row r="87" spans="7:29">
      <c r="G87" t="s">
        <v>129</v>
      </c>
      <c r="H87" s="73">
        <v>0</v>
      </c>
      <c r="I87" s="46">
        <v>0</v>
      </c>
      <c r="J87" s="46">
        <v>115.98</v>
      </c>
      <c r="K87" s="46">
        <v>0</v>
      </c>
      <c r="L87" s="46">
        <v>0</v>
      </c>
      <c r="M87" s="74">
        <v>2.0299999999999998</v>
      </c>
      <c r="N87" s="73">
        <v>-11</v>
      </c>
      <c r="O87" s="46">
        <v>0</v>
      </c>
      <c r="P87" s="46">
        <v>0</v>
      </c>
      <c r="Q87" s="46">
        <v>-10</v>
      </c>
      <c r="R87" s="46">
        <v>-1.2</v>
      </c>
      <c r="S87" s="74">
        <v>0</v>
      </c>
      <c r="U87" s="73">
        <v>-22.7</v>
      </c>
      <c r="V87" s="74">
        <v>118.01</v>
      </c>
      <c r="W87">
        <v>-11</v>
      </c>
      <c r="X87">
        <v>0</v>
      </c>
      <c r="Y87">
        <v>-0.5</v>
      </c>
      <c r="Z87">
        <v>-1.2</v>
      </c>
      <c r="AA87">
        <v>-10</v>
      </c>
      <c r="AB87">
        <v>2.0299999999999998</v>
      </c>
      <c r="AC87">
        <v>115.98</v>
      </c>
    </row>
    <row r="88" spans="7:29">
      <c r="G88" t="s">
        <v>130</v>
      </c>
      <c r="H88" s="73">
        <v>0</v>
      </c>
      <c r="I88" s="46">
        <v>0</v>
      </c>
      <c r="J88" s="46">
        <v>135.31</v>
      </c>
      <c r="K88" s="46">
        <v>0</v>
      </c>
      <c r="L88" s="46">
        <v>0</v>
      </c>
      <c r="M88" s="74">
        <v>2.3199999999999998</v>
      </c>
      <c r="N88" s="73">
        <v>-26</v>
      </c>
      <c r="O88" s="46">
        <v>0</v>
      </c>
      <c r="P88" s="46">
        <v>0</v>
      </c>
      <c r="Q88" s="46">
        <v>-10</v>
      </c>
      <c r="R88" s="46">
        <v>-2.2000000000000002</v>
      </c>
      <c r="S88" s="74">
        <v>0</v>
      </c>
      <c r="U88" s="73">
        <v>-38.700000000000003</v>
      </c>
      <c r="V88" s="74">
        <v>137.63</v>
      </c>
      <c r="W88">
        <v>-26</v>
      </c>
      <c r="X88">
        <v>0</v>
      </c>
      <c r="Y88">
        <v>-0.5</v>
      </c>
      <c r="Z88">
        <v>-2.2000000000000002</v>
      </c>
      <c r="AA88">
        <v>-10</v>
      </c>
      <c r="AB88">
        <v>2.3199999999999998</v>
      </c>
      <c r="AC88">
        <v>135.31</v>
      </c>
    </row>
    <row r="89" spans="7:29">
      <c r="G89" t="s">
        <v>131</v>
      </c>
      <c r="H89" s="73">
        <v>0</v>
      </c>
      <c r="I89" s="46">
        <v>0</v>
      </c>
      <c r="J89" s="46">
        <v>212.63</v>
      </c>
      <c r="K89" s="46">
        <v>0</v>
      </c>
      <c r="L89" s="46">
        <v>0</v>
      </c>
      <c r="M89" s="74">
        <v>2.13</v>
      </c>
      <c r="N89" s="73">
        <v>-76</v>
      </c>
      <c r="O89" s="46">
        <v>0</v>
      </c>
      <c r="P89" s="46">
        <v>0</v>
      </c>
      <c r="Q89" s="46">
        <v>-25</v>
      </c>
      <c r="R89" s="46">
        <v>-5</v>
      </c>
      <c r="S89" s="74">
        <v>0</v>
      </c>
      <c r="U89" s="73">
        <v>-106.5</v>
      </c>
      <c r="V89" s="74">
        <v>214.76</v>
      </c>
      <c r="W89">
        <v>-76</v>
      </c>
      <c r="X89">
        <v>0</v>
      </c>
      <c r="Y89">
        <v>-0.5</v>
      </c>
      <c r="Z89">
        <v>-5</v>
      </c>
      <c r="AA89">
        <v>-25</v>
      </c>
      <c r="AB89">
        <v>2.13</v>
      </c>
      <c r="AC89">
        <v>212.63</v>
      </c>
    </row>
    <row r="90" spans="7:29">
      <c r="G90" t="s">
        <v>132</v>
      </c>
      <c r="H90" s="73">
        <v>0</v>
      </c>
      <c r="I90" s="46">
        <v>0</v>
      </c>
      <c r="J90" s="46">
        <v>212.63</v>
      </c>
      <c r="K90" s="46">
        <v>0</v>
      </c>
      <c r="L90" s="46">
        <v>0</v>
      </c>
      <c r="M90" s="74">
        <v>1.84</v>
      </c>
      <c r="N90" s="73">
        <v>-81</v>
      </c>
      <c r="O90" s="46">
        <v>0</v>
      </c>
      <c r="P90" s="46">
        <v>0</v>
      </c>
      <c r="Q90" s="46">
        <v>-25</v>
      </c>
      <c r="R90" s="46">
        <v>-6</v>
      </c>
      <c r="S90" s="74">
        <v>0</v>
      </c>
      <c r="U90" s="73">
        <v>-112.5</v>
      </c>
      <c r="V90" s="74">
        <v>214.47</v>
      </c>
      <c r="W90">
        <v>-81</v>
      </c>
      <c r="X90">
        <v>0</v>
      </c>
      <c r="Y90">
        <v>-0.5</v>
      </c>
      <c r="Z90">
        <v>-6</v>
      </c>
      <c r="AA90">
        <v>-25</v>
      </c>
      <c r="AB90">
        <v>1.84</v>
      </c>
      <c r="AC90">
        <v>212.63</v>
      </c>
    </row>
    <row r="91" spans="7:29">
      <c r="G91" t="s">
        <v>133</v>
      </c>
      <c r="H91" s="73">
        <v>0</v>
      </c>
      <c r="I91" s="46">
        <v>0</v>
      </c>
      <c r="J91" s="46">
        <v>198.14</v>
      </c>
      <c r="K91" s="46">
        <v>0</v>
      </c>
      <c r="L91" s="46">
        <v>0</v>
      </c>
      <c r="M91" s="74">
        <v>1.35</v>
      </c>
      <c r="N91" s="73">
        <v>0</v>
      </c>
      <c r="O91" s="46">
        <v>-18</v>
      </c>
      <c r="P91" s="46">
        <v>0</v>
      </c>
      <c r="Q91" s="46">
        <v>-20</v>
      </c>
      <c r="R91" s="46">
        <v>-7.3</v>
      </c>
      <c r="S91" s="74">
        <v>0</v>
      </c>
      <c r="U91" s="73">
        <v>-45.8</v>
      </c>
      <c r="V91" s="74">
        <v>199.49</v>
      </c>
      <c r="W91">
        <v>0</v>
      </c>
      <c r="X91">
        <v>-18</v>
      </c>
      <c r="Y91">
        <v>-0.5</v>
      </c>
      <c r="Z91">
        <v>-7.3</v>
      </c>
      <c r="AA91">
        <v>-20</v>
      </c>
      <c r="AB91">
        <v>1.35</v>
      </c>
      <c r="AC91">
        <v>198.14</v>
      </c>
    </row>
    <row r="92" spans="7:29">
      <c r="G92" t="s">
        <v>134</v>
      </c>
      <c r="H92" s="73">
        <v>0</v>
      </c>
      <c r="I92" s="46">
        <v>0</v>
      </c>
      <c r="J92" s="46">
        <v>203.93</v>
      </c>
      <c r="K92" s="46">
        <v>0</v>
      </c>
      <c r="L92" s="46">
        <v>0</v>
      </c>
      <c r="M92" s="74">
        <v>1.35</v>
      </c>
      <c r="N92" s="73">
        <v>-10</v>
      </c>
      <c r="O92" s="46">
        <v>-23</v>
      </c>
      <c r="P92" s="46">
        <v>0</v>
      </c>
      <c r="Q92" s="46">
        <v>-20</v>
      </c>
      <c r="R92" s="46">
        <v>-7.4</v>
      </c>
      <c r="S92" s="74">
        <v>0</v>
      </c>
      <c r="U92" s="73">
        <v>-60.9</v>
      </c>
      <c r="V92" s="74">
        <v>205.28</v>
      </c>
      <c r="W92">
        <v>-10</v>
      </c>
      <c r="X92">
        <v>-23</v>
      </c>
      <c r="Y92">
        <v>-0.5</v>
      </c>
      <c r="Z92">
        <v>-7.4</v>
      </c>
      <c r="AA92">
        <v>-20</v>
      </c>
      <c r="AB92">
        <v>1.35</v>
      </c>
      <c r="AC92">
        <v>203.93</v>
      </c>
    </row>
    <row r="93" spans="7:29">
      <c r="G93" t="s">
        <v>135</v>
      </c>
      <c r="H93" s="73">
        <v>0</v>
      </c>
      <c r="I93" s="46">
        <v>0</v>
      </c>
      <c r="J93" s="46">
        <v>204.9</v>
      </c>
      <c r="K93" s="46">
        <v>0</v>
      </c>
      <c r="L93" s="46">
        <v>0</v>
      </c>
      <c r="M93" s="74">
        <v>1.1599999999999999</v>
      </c>
      <c r="N93" s="73">
        <v>-111</v>
      </c>
      <c r="O93" s="46">
        <v>-22</v>
      </c>
      <c r="P93" s="46">
        <v>0</v>
      </c>
      <c r="Q93" s="46">
        <v>-20</v>
      </c>
      <c r="R93" s="46">
        <v>-8.3000000000000007</v>
      </c>
      <c r="S93" s="74">
        <v>0</v>
      </c>
      <c r="U93" s="73">
        <v>-161.80000000000001</v>
      </c>
      <c r="V93" s="74">
        <v>206.06</v>
      </c>
      <c r="W93">
        <v>-111</v>
      </c>
      <c r="X93">
        <v>-22</v>
      </c>
      <c r="Y93">
        <v>-0.5</v>
      </c>
      <c r="Z93">
        <v>-8.3000000000000007</v>
      </c>
      <c r="AA93">
        <v>-20</v>
      </c>
      <c r="AB93">
        <v>1.1599999999999999</v>
      </c>
      <c r="AC93">
        <v>204.9</v>
      </c>
    </row>
    <row r="94" spans="7:29">
      <c r="G94" t="s">
        <v>136</v>
      </c>
      <c r="H94" s="73">
        <v>0</v>
      </c>
      <c r="I94" s="46">
        <v>0</v>
      </c>
      <c r="J94" s="46">
        <v>205.87</v>
      </c>
      <c r="K94" s="46">
        <v>0</v>
      </c>
      <c r="L94" s="46">
        <v>0</v>
      </c>
      <c r="M94" s="74">
        <v>1.35</v>
      </c>
      <c r="N94" s="73">
        <v>-108</v>
      </c>
      <c r="O94" s="46">
        <v>-21</v>
      </c>
      <c r="P94" s="46">
        <v>0</v>
      </c>
      <c r="Q94" s="46">
        <v>-20</v>
      </c>
      <c r="R94" s="46">
        <v>-8.6999999999999993</v>
      </c>
      <c r="S94" s="74">
        <v>0</v>
      </c>
      <c r="U94" s="73">
        <v>-158.19999999999999</v>
      </c>
      <c r="V94" s="74">
        <v>207.22</v>
      </c>
      <c r="W94">
        <v>-108</v>
      </c>
      <c r="X94">
        <v>-21</v>
      </c>
      <c r="Y94">
        <v>-0.5</v>
      </c>
      <c r="Z94">
        <v>-8.6999999999999993</v>
      </c>
      <c r="AA94">
        <v>-20</v>
      </c>
      <c r="AB94">
        <v>1.35</v>
      </c>
      <c r="AC94">
        <v>205.87</v>
      </c>
    </row>
    <row r="95" spans="7:29">
      <c r="G95" t="s">
        <v>137</v>
      </c>
      <c r="H95" s="73">
        <v>0</v>
      </c>
      <c r="I95" s="46">
        <v>0</v>
      </c>
      <c r="J95" s="46">
        <v>202</v>
      </c>
      <c r="K95" s="46">
        <v>0</v>
      </c>
      <c r="L95" s="46">
        <v>0</v>
      </c>
      <c r="M95" s="74">
        <v>0.68</v>
      </c>
      <c r="N95" s="73">
        <v>-152</v>
      </c>
      <c r="O95" s="46">
        <v>-39</v>
      </c>
      <c r="P95" s="46">
        <v>0</v>
      </c>
      <c r="Q95" s="46">
        <v>0</v>
      </c>
      <c r="R95" s="46">
        <v>-9.1</v>
      </c>
      <c r="S95" s="74">
        <v>0</v>
      </c>
      <c r="U95" s="73">
        <v>-200.6</v>
      </c>
      <c r="V95" s="74">
        <v>202.68</v>
      </c>
      <c r="W95">
        <v>-152</v>
      </c>
      <c r="X95">
        <v>-39</v>
      </c>
      <c r="Y95">
        <v>-0.5</v>
      </c>
      <c r="Z95">
        <v>-9.1</v>
      </c>
      <c r="AA95">
        <v>0</v>
      </c>
      <c r="AB95">
        <v>0.68</v>
      </c>
      <c r="AC95">
        <v>202</v>
      </c>
    </row>
    <row r="96" spans="7:29">
      <c r="G96" t="s">
        <v>138</v>
      </c>
      <c r="H96" s="73">
        <v>0</v>
      </c>
      <c r="I96" s="46">
        <v>0</v>
      </c>
      <c r="J96" s="46">
        <v>192.33</v>
      </c>
      <c r="K96" s="46">
        <v>0</v>
      </c>
      <c r="L96" s="46">
        <v>0</v>
      </c>
      <c r="M96" s="74">
        <v>0.39</v>
      </c>
      <c r="N96" s="73">
        <v>-174</v>
      </c>
      <c r="O96" s="46">
        <v>-48</v>
      </c>
      <c r="P96" s="46">
        <v>0</v>
      </c>
      <c r="Q96" s="46">
        <v>0</v>
      </c>
      <c r="R96" s="46">
        <v>-9.6999999999999993</v>
      </c>
      <c r="S96" s="74">
        <v>0</v>
      </c>
      <c r="U96" s="73">
        <v>-232.2</v>
      </c>
      <c r="V96" s="74">
        <v>192.72</v>
      </c>
      <c r="W96">
        <v>-174</v>
      </c>
      <c r="X96">
        <v>-48</v>
      </c>
      <c r="Y96">
        <v>-0.5</v>
      </c>
      <c r="Z96">
        <v>-9.6999999999999993</v>
      </c>
      <c r="AA96">
        <v>0</v>
      </c>
      <c r="AB96">
        <v>0.39</v>
      </c>
      <c r="AC96">
        <v>192.33</v>
      </c>
    </row>
    <row r="97" spans="1:83">
      <c r="G97" t="s">
        <v>139</v>
      </c>
      <c r="H97" s="73">
        <v>0</v>
      </c>
      <c r="I97" s="46">
        <v>0</v>
      </c>
      <c r="J97" s="46">
        <v>193.3</v>
      </c>
      <c r="K97" s="46">
        <v>0</v>
      </c>
      <c r="L97" s="46">
        <v>0</v>
      </c>
      <c r="M97" s="74">
        <v>0.48</v>
      </c>
      <c r="N97" s="73">
        <v>-100</v>
      </c>
      <c r="O97" s="46">
        <v>-50</v>
      </c>
      <c r="P97" s="46">
        <v>0</v>
      </c>
      <c r="Q97" s="46">
        <v>0</v>
      </c>
      <c r="R97" s="46">
        <v>-9.8000000000000007</v>
      </c>
      <c r="S97" s="74">
        <v>0</v>
      </c>
      <c r="U97" s="73">
        <v>-160.80000000000001</v>
      </c>
      <c r="V97" s="74">
        <v>193.78</v>
      </c>
      <c r="W97">
        <v>-100</v>
      </c>
      <c r="X97">
        <v>-50</v>
      </c>
      <c r="Y97">
        <v>-1</v>
      </c>
      <c r="Z97">
        <v>-9.8000000000000007</v>
      </c>
      <c r="AA97">
        <v>0</v>
      </c>
      <c r="AB97">
        <v>0.48</v>
      </c>
      <c r="AC97">
        <v>193.3</v>
      </c>
    </row>
    <row r="98" spans="1:83">
      <c r="G98" t="s">
        <v>140</v>
      </c>
      <c r="H98" s="73">
        <v>0</v>
      </c>
      <c r="I98" s="46">
        <v>0</v>
      </c>
      <c r="J98" s="46">
        <v>193.3</v>
      </c>
      <c r="K98" s="46">
        <v>0</v>
      </c>
      <c r="L98" s="46">
        <v>0</v>
      </c>
      <c r="M98" s="74">
        <v>0.19</v>
      </c>
      <c r="N98" s="73">
        <v>-72</v>
      </c>
      <c r="O98" s="46">
        <v>-49</v>
      </c>
      <c r="P98" s="46">
        <v>0</v>
      </c>
      <c r="Q98" s="46">
        <v>0</v>
      </c>
      <c r="R98" s="46">
        <v>-10.1</v>
      </c>
      <c r="S98" s="74">
        <v>0</v>
      </c>
      <c r="U98" s="73">
        <v>-132.1</v>
      </c>
      <c r="V98" s="74">
        <v>193.49</v>
      </c>
      <c r="W98">
        <v>-72</v>
      </c>
      <c r="X98">
        <v>-49</v>
      </c>
      <c r="Y98">
        <v>-1</v>
      </c>
      <c r="Z98">
        <v>-10.1</v>
      </c>
      <c r="AA98">
        <v>0</v>
      </c>
      <c r="AB98">
        <v>0.19</v>
      </c>
      <c r="AC98">
        <v>193.3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4.5094999999999996E-2</v>
      </c>
      <c r="I99" s="69">
        <f t="shared" ref="I99:BQ99" si="1">SUM(I3:I98)/4000</f>
        <v>8.7624999999999995E-2</v>
      </c>
      <c r="J99" s="69">
        <f t="shared" si="1"/>
        <v>1.1605624999999999</v>
      </c>
      <c r="K99" s="69">
        <f t="shared" si="1"/>
        <v>0</v>
      </c>
      <c r="L99" s="69">
        <f t="shared" si="1"/>
        <v>7.5249999999999991E-4</v>
      </c>
      <c r="M99" s="69">
        <f t="shared" si="1"/>
        <v>1.7344999999999999E-2</v>
      </c>
      <c r="N99" s="68">
        <f t="shared" si="1"/>
        <v>-1.0202500000000001</v>
      </c>
      <c r="O99" s="69">
        <f t="shared" si="1"/>
        <v>-0.32750000000000001</v>
      </c>
      <c r="P99" s="69">
        <f t="shared" si="1"/>
        <v>-0.54774999999999996</v>
      </c>
      <c r="Q99" s="69">
        <f t="shared" si="1"/>
        <v>-0.16850000000000001</v>
      </c>
      <c r="R99" s="69">
        <f t="shared" si="1"/>
        <v>-0.12685000000000002</v>
      </c>
      <c r="S99" s="70">
        <f t="shared" si="1"/>
        <v>0</v>
      </c>
      <c r="U99" s="68">
        <f t="shared" si="1"/>
        <v>-2.2031000000000001</v>
      </c>
      <c r="V99" s="70">
        <f t="shared" si="1"/>
        <v>1.3113675000000002</v>
      </c>
      <c r="W99">
        <f t="shared" si="1"/>
        <v>-0.97515499999999999</v>
      </c>
      <c r="X99">
        <f t="shared" si="1"/>
        <v>-0.239875</v>
      </c>
      <c r="Y99">
        <f t="shared" si="1"/>
        <v>-1.225E-2</v>
      </c>
      <c r="Z99">
        <f t="shared" si="1"/>
        <v>-0.1260975</v>
      </c>
      <c r="AA99">
        <f t="shared" si="1"/>
        <v>-0.16850000000000001</v>
      </c>
      <c r="AB99">
        <f t="shared" si="1"/>
        <v>1.7344999999999999E-2</v>
      </c>
      <c r="AC99">
        <f t="shared" si="1"/>
        <v>0.61281250000000009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4" t="s">
        <v>224</v>
      </c>
      <c r="W2" s="28" t="s">
        <v>535</v>
      </c>
      <c r="X2" t="s">
        <v>441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-3.5</v>
      </c>
      <c r="V3" s="74">
        <v>0</v>
      </c>
      <c r="W3">
        <v>-3.5</v>
      </c>
      <c r="X3">
        <v>0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-3.5</v>
      </c>
      <c r="V4" s="74">
        <v>0</v>
      </c>
      <c r="W4">
        <v>-3.5</v>
      </c>
      <c r="X4">
        <v>0</v>
      </c>
    </row>
    <row r="5" spans="1:24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-3.5</v>
      </c>
      <c r="V5" s="74">
        <v>0</v>
      </c>
      <c r="W5">
        <v>-3.5</v>
      </c>
      <c r="X5">
        <v>0</v>
      </c>
    </row>
    <row r="6" spans="1:24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-3.5</v>
      </c>
      <c r="V6" s="74">
        <v>0</v>
      </c>
      <c r="W6">
        <v>-3.5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-3.5</v>
      </c>
      <c r="V7" s="74">
        <v>0</v>
      </c>
      <c r="W7">
        <v>-3.5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-3.5</v>
      </c>
      <c r="V8" s="74">
        <v>0</v>
      </c>
      <c r="W8">
        <v>-3.5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-3.5</v>
      </c>
      <c r="V9" s="74">
        <v>0</v>
      </c>
      <c r="W9">
        <v>-3.5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-3.5</v>
      </c>
      <c r="V10" s="74">
        <v>0</v>
      </c>
      <c r="W10">
        <v>-3.5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-3.5</v>
      </c>
      <c r="V11" s="74">
        <v>0</v>
      </c>
      <c r="W11">
        <v>-3.5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-3.5</v>
      </c>
      <c r="V12" s="74">
        <v>0</v>
      </c>
      <c r="W12">
        <v>-3.5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-3.5</v>
      </c>
      <c r="V13" s="74">
        <v>0</v>
      </c>
      <c r="W13">
        <v>-3.5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-3.5</v>
      </c>
      <c r="V14" s="74">
        <v>0</v>
      </c>
      <c r="W14">
        <v>-3.5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-3.5</v>
      </c>
      <c r="V15" s="74">
        <v>0</v>
      </c>
      <c r="W15">
        <v>-3.5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-3.5</v>
      </c>
      <c r="V16" s="74">
        <v>0</v>
      </c>
      <c r="W16">
        <v>-3.5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-3.5</v>
      </c>
      <c r="V17" s="74">
        <v>0</v>
      </c>
      <c r="W17">
        <v>-3.5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-3.5</v>
      </c>
      <c r="V18" s="74">
        <v>0</v>
      </c>
      <c r="W18">
        <v>-3.5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-3.5</v>
      </c>
      <c r="V19" s="74">
        <v>0</v>
      </c>
      <c r="W19">
        <v>-3.5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-3.5</v>
      </c>
      <c r="V20" s="74">
        <v>0</v>
      </c>
      <c r="W20">
        <v>-3.5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-3.5</v>
      </c>
      <c r="V21" s="74">
        <v>0</v>
      </c>
      <c r="W21">
        <v>-3.5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-3.5</v>
      </c>
      <c r="V22" s="74">
        <v>0</v>
      </c>
      <c r="W22">
        <v>-3.5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-3.5</v>
      </c>
      <c r="V23" s="74">
        <v>0</v>
      </c>
      <c r="W23">
        <v>-3.5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-3.5</v>
      </c>
      <c r="V24" s="74">
        <v>0</v>
      </c>
      <c r="W24">
        <v>-3.5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-3.5</v>
      </c>
      <c r="V25" s="74">
        <v>0</v>
      </c>
      <c r="W25">
        <v>-3.5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-3.5</v>
      </c>
      <c r="V26" s="74">
        <v>0</v>
      </c>
      <c r="W26">
        <v>-3.5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-3.5</v>
      </c>
      <c r="V27" s="74">
        <v>0</v>
      </c>
      <c r="W27">
        <v>-3.5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-3.5</v>
      </c>
      <c r="V28" s="74">
        <v>0</v>
      </c>
      <c r="W28">
        <v>-3.5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-3.5</v>
      </c>
      <c r="V29" s="74">
        <v>0</v>
      </c>
      <c r="W29">
        <v>-3.5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-3.5</v>
      </c>
      <c r="V30" s="74">
        <v>0</v>
      </c>
      <c r="W30">
        <v>-3.5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-3.5</v>
      </c>
      <c r="V31" s="74">
        <v>0</v>
      </c>
      <c r="W31">
        <v>-3.5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-3.5</v>
      </c>
      <c r="V32" s="74">
        <v>0</v>
      </c>
      <c r="W32">
        <v>-3.5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-3.5</v>
      </c>
      <c r="V33" s="74">
        <v>0</v>
      </c>
      <c r="W33">
        <v>-3.5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-3.5</v>
      </c>
      <c r="V34" s="74">
        <v>0</v>
      </c>
      <c r="W34">
        <v>-3.5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-3.5</v>
      </c>
      <c r="V35" s="74">
        <v>0</v>
      </c>
      <c r="W35">
        <v>-3.5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-3.5</v>
      </c>
      <c r="V36" s="74">
        <v>0</v>
      </c>
      <c r="W36">
        <v>-3.5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-3.5</v>
      </c>
      <c r="V37" s="74">
        <v>0</v>
      </c>
      <c r="W37">
        <v>-3.5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-3.5</v>
      </c>
      <c r="V38" s="74">
        <v>0</v>
      </c>
      <c r="W38">
        <v>-3.5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-3.5</v>
      </c>
      <c r="V39" s="74">
        <v>0</v>
      </c>
      <c r="W39">
        <v>-3.5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-3.5</v>
      </c>
      <c r="V40" s="74">
        <v>0</v>
      </c>
      <c r="W40">
        <v>-3.5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-3.5</v>
      </c>
      <c r="V41" s="74">
        <v>0</v>
      </c>
      <c r="W41">
        <v>-3.5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-3.5</v>
      </c>
      <c r="V42" s="74">
        <v>0</v>
      </c>
      <c r="W42">
        <v>-3.5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-3.5</v>
      </c>
      <c r="V43" s="74">
        <v>0</v>
      </c>
      <c r="W43">
        <v>-3.5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-3.5</v>
      </c>
      <c r="V44" s="74">
        <v>0</v>
      </c>
      <c r="W44">
        <v>-3.5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-3.5</v>
      </c>
      <c r="V45" s="74">
        <v>0</v>
      </c>
      <c r="W45">
        <v>-3.5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-3.5</v>
      </c>
      <c r="V46" s="74">
        <v>0</v>
      </c>
      <c r="W46">
        <v>-3.5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-3.5</v>
      </c>
      <c r="V47" s="74">
        <v>0</v>
      </c>
      <c r="W47">
        <v>-3.5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-3.5</v>
      </c>
      <c r="V48" s="74">
        <v>0</v>
      </c>
      <c r="W48">
        <v>-3.5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-3.5</v>
      </c>
      <c r="V49" s="74">
        <v>0</v>
      </c>
      <c r="W49">
        <v>-3.5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-3.5</v>
      </c>
      <c r="V50" s="74">
        <v>0</v>
      </c>
      <c r="W50">
        <v>-3.5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-3.5</v>
      </c>
      <c r="V51" s="74">
        <v>0</v>
      </c>
      <c r="W51">
        <v>-3.5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-3.5</v>
      </c>
      <c r="V52" s="74">
        <v>0</v>
      </c>
      <c r="W52">
        <v>-3.5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-3.5</v>
      </c>
      <c r="V53" s="74">
        <v>0</v>
      </c>
      <c r="W53">
        <v>-3.5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-3.5</v>
      </c>
      <c r="V54" s="74">
        <v>0</v>
      </c>
      <c r="W54">
        <v>-3.5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-3.5</v>
      </c>
      <c r="V55" s="74">
        <v>0</v>
      </c>
      <c r="W55">
        <v>-3.5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-3.5</v>
      </c>
      <c r="V56" s="74">
        <v>0</v>
      </c>
      <c r="W56">
        <v>-3.5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-3.5</v>
      </c>
      <c r="V57" s="74">
        <v>0</v>
      </c>
      <c r="W57">
        <v>-3.5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-3.5</v>
      </c>
      <c r="V58" s="74">
        <v>0</v>
      </c>
      <c r="W58">
        <v>-3.5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-3.5</v>
      </c>
      <c r="V59" s="74">
        <v>0</v>
      </c>
      <c r="W59">
        <v>-3.5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-3.5</v>
      </c>
      <c r="V60" s="74">
        <v>0</v>
      </c>
      <c r="W60">
        <v>-3.5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-3.5</v>
      </c>
      <c r="V61" s="74">
        <v>0</v>
      </c>
      <c r="W61">
        <v>-3.5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-3.5</v>
      </c>
      <c r="V62" s="74">
        <v>0</v>
      </c>
      <c r="W62">
        <v>-3.5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-3.5</v>
      </c>
      <c r="V63" s="74">
        <v>0</v>
      </c>
      <c r="W63">
        <v>-3.5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-3.5</v>
      </c>
      <c r="V64" s="74">
        <v>0</v>
      </c>
      <c r="W64">
        <v>-3.5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-3.5</v>
      </c>
      <c r="V65" s="74">
        <v>0</v>
      </c>
      <c r="W65">
        <v>-3.5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-3.5</v>
      </c>
      <c r="V66" s="74">
        <v>0</v>
      </c>
      <c r="W66">
        <v>-3.5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-3.5</v>
      </c>
      <c r="V67" s="74">
        <v>0</v>
      </c>
      <c r="W67">
        <v>-3.5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-3.5</v>
      </c>
      <c r="V68" s="74">
        <v>0</v>
      </c>
      <c r="W68">
        <v>-3.5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-3.5</v>
      </c>
      <c r="V69" s="74">
        <v>0</v>
      </c>
      <c r="W69">
        <v>-3.5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-3.5</v>
      </c>
      <c r="V70" s="74">
        <v>0</v>
      </c>
      <c r="W70">
        <v>-3.5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-3.5</v>
      </c>
      <c r="V71" s="74">
        <v>0</v>
      </c>
      <c r="W71">
        <v>-3.5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-3.5</v>
      </c>
      <c r="V72" s="74">
        <v>0</v>
      </c>
      <c r="W72">
        <v>-3.5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-3.5</v>
      </c>
      <c r="V73" s="74">
        <v>0</v>
      </c>
      <c r="W73">
        <v>-3.5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-3.5</v>
      </c>
      <c r="V74" s="74">
        <v>0</v>
      </c>
      <c r="W74">
        <v>-3.5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-3.5</v>
      </c>
      <c r="V75" s="74">
        <v>0</v>
      </c>
      <c r="W75">
        <v>-3.5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-3.5</v>
      </c>
      <c r="V76" s="74">
        <v>0</v>
      </c>
      <c r="W76">
        <v>-3.5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-3.5</v>
      </c>
      <c r="V77" s="74">
        <v>0</v>
      </c>
      <c r="W77">
        <v>-3.5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-3.5</v>
      </c>
      <c r="V78" s="74">
        <v>0</v>
      </c>
      <c r="W78">
        <v>-3.5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-3.5</v>
      </c>
      <c r="V79" s="74">
        <v>0</v>
      </c>
      <c r="W79">
        <v>-3.5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-3.5</v>
      </c>
      <c r="V80" s="74">
        <v>0</v>
      </c>
      <c r="W80">
        <v>-3.5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-3.5</v>
      </c>
      <c r="V81" s="74">
        <v>0</v>
      </c>
      <c r="W81">
        <v>-3.5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-3.5</v>
      </c>
      <c r="V82" s="74">
        <v>0</v>
      </c>
      <c r="W82">
        <v>-3.5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-3.5</v>
      </c>
      <c r="V83" s="74">
        <v>0</v>
      </c>
      <c r="W83">
        <v>-3.5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-3.5</v>
      </c>
      <c r="V84" s="74">
        <v>0</v>
      </c>
      <c r="W84">
        <v>-3.5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-3.5</v>
      </c>
      <c r="V85" s="74">
        <v>0</v>
      </c>
      <c r="W85">
        <v>-3.5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-3.5</v>
      </c>
      <c r="V86" s="74">
        <v>0</v>
      </c>
      <c r="W86">
        <v>-3.5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-3.5</v>
      </c>
      <c r="V87" s="74">
        <v>0</v>
      </c>
      <c r="W87">
        <v>-3.5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-3.5</v>
      </c>
      <c r="V88" s="74">
        <v>0.12</v>
      </c>
      <c r="W88">
        <v>-3.5</v>
      </c>
      <c r="X88">
        <v>0.12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-3.5</v>
      </c>
      <c r="V89" s="74">
        <v>0.12</v>
      </c>
      <c r="W89">
        <v>-3.5</v>
      </c>
      <c r="X89">
        <v>0.12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-3.5</v>
      </c>
      <c r="V90" s="74">
        <v>0.13</v>
      </c>
      <c r="W90">
        <v>-3.5</v>
      </c>
      <c r="X90">
        <v>0.13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-3.5</v>
      </c>
      <c r="V91" s="74">
        <v>0.13</v>
      </c>
      <c r="W91">
        <v>-3.5</v>
      </c>
      <c r="X91">
        <v>0.13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-3.5</v>
      </c>
      <c r="V92" s="74">
        <v>0.13</v>
      </c>
      <c r="W92">
        <v>-3.5</v>
      </c>
      <c r="X92">
        <v>0.13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0.14000000000000001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-3.5</v>
      </c>
      <c r="V93" s="74">
        <v>0.14000000000000001</v>
      </c>
      <c r="W93">
        <v>-3.5</v>
      </c>
      <c r="X93">
        <v>0.14000000000000001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-3.5</v>
      </c>
      <c r="V94" s="74">
        <v>0.14000000000000001</v>
      </c>
      <c r="W94">
        <v>-3.5</v>
      </c>
      <c r="X94">
        <v>0.14000000000000001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-3.5</v>
      </c>
      <c r="V95" s="74">
        <v>0.1</v>
      </c>
      <c r="W95">
        <v>-3.5</v>
      </c>
      <c r="X95">
        <v>0.1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-3.5</v>
      </c>
      <c r="V96" s="74">
        <v>0.05</v>
      </c>
      <c r="W96">
        <v>-3.5</v>
      </c>
      <c r="X96">
        <v>0.05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-3.5</v>
      </c>
      <c r="V97" s="74">
        <v>0.09</v>
      </c>
      <c r="W97">
        <v>-3.5</v>
      </c>
      <c r="X97">
        <v>0.09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-3.5</v>
      </c>
      <c r="V98" s="74">
        <v>0.03</v>
      </c>
      <c r="W98">
        <v>-3.5</v>
      </c>
      <c r="X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2.9500000000000001E-4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-8.4000000000000005E-2</v>
      </c>
      <c r="V99" s="70">
        <f t="shared" si="1"/>
        <v>2.9500000000000001E-4</v>
      </c>
      <c r="W99">
        <f t="shared" si="1"/>
        <v>-8.4000000000000005E-2</v>
      </c>
      <c r="X99">
        <f t="shared" si="1"/>
        <v>2.9500000000000001E-4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4.5891999999999999</v>
      </c>
      <c r="E3">
        <f>GT_NG!P3</f>
        <v>15.502986943778311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78.592500000000001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802.97235844221666</v>
      </c>
      <c r="P3" s="36">
        <v>94.3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23.67</v>
      </c>
      <c r="U3" s="37">
        <f>SUMPRODUCT(LTA!J3:AN3,LTA!J$102:AN$102,LTA!J$103:AN$103)</f>
        <v>59.5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12.369179486321739</v>
      </c>
      <c r="AD3">
        <f>SUM(B3:AB3,AI3:AR3)-AC3</f>
        <v>1138.4534743724203</v>
      </c>
      <c r="AE3">
        <f>'IDT-1'!B3</f>
        <v>0</v>
      </c>
      <c r="AF3" s="24"/>
      <c r="AG3">
        <f>SUM(AD3:AF3)+AT3</f>
        <v>1138.4534743724203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4.5891999999999999</v>
      </c>
      <c r="E4">
        <f>GT_NG!P4</f>
        <v>15.699227284838795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787.74792266894406</v>
      </c>
      <c r="P4" s="36">
        <v>94.3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24.08</v>
      </c>
      <c r="U4" s="37">
        <f>SUMPRODUCT(LTA!J4:AN4,LTA!J$102:AN$102,LTA!J$103:AN$103)</f>
        <v>59.230000000000004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12.504213876607052</v>
      </c>
      <c r="AD4">
        <f t="shared" ref="AD4:AD67" si="1">SUM(B4:AB4,AI4:AR4)-AC4</f>
        <v>1145.6277445499225</v>
      </c>
      <c r="AE4">
        <f>'IDT-1'!B4</f>
        <v>0</v>
      </c>
      <c r="AF4" s="24"/>
      <c r="AG4">
        <f t="shared" ref="AG4:AG67" si="2">SUM(AD4:AF4)+AT4</f>
        <v>1145.6277445499225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7.5096000000000007</v>
      </c>
      <c r="E5">
        <f>GT_NG!P5</f>
        <v>15.699227284838795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786.65499070773126</v>
      </c>
      <c r="P5" s="36">
        <v>94.3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24.34</v>
      </c>
      <c r="U5" s="37">
        <f>SUMPRODUCT(LTA!J5:AN5,LTA!J$102:AN$102,LTA!J$103:AN$103)</f>
        <v>59.17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12.347618145792286</v>
      </c>
      <c r="AD5">
        <f t="shared" si="1"/>
        <v>1087.8118083195245</v>
      </c>
      <c r="AE5">
        <f>'IDT-1'!B5</f>
        <v>0</v>
      </c>
      <c r="AF5" s="24"/>
      <c r="AG5">
        <f t="shared" si="2"/>
        <v>1087.8118083195245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4.6726399999999995</v>
      </c>
      <c r="E6">
        <f>GT_NG!P6</f>
        <v>15.699227284838795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80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795.24542954348067</v>
      </c>
      <c r="P6" s="36">
        <v>94.3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22</v>
      </c>
      <c r="U6" s="37">
        <f>SUMPRODUCT(LTA!J6:AN6,LTA!J$102:AN$102,LTA!J$103:AN$103)</f>
        <v>58.67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12.373256759546882</v>
      </c>
      <c r="AD6">
        <f t="shared" si="1"/>
        <v>1090.6996485415195</v>
      </c>
      <c r="AE6">
        <f>'IDT-1'!B6</f>
        <v>0</v>
      </c>
      <c r="AF6" s="24"/>
      <c r="AG6">
        <f t="shared" si="2"/>
        <v>1090.6996485415195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-31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4.6726399999999995</v>
      </c>
      <c r="E7">
        <f>GT_NG!P7</f>
        <v>15.699227284838795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80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783.29760982424284</v>
      </c>
      <c r="P7" s="36">
        <v>94.3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22</v>
      </c>
      <c r="U7" s="37">
        <f>SUMPRODUCT(LTA!J7:AN7,LTA!J$102:AN$102,LTA!J$103:AN$103)</f>
        <v>58.17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12.525691946017588</v>
      </c>
      <c r="AD7">
        <f t="shared" si="1"/>
        <v>1107.8693936358109</v>
      </c>
      <c r="AE7">
        <f>'IDT-1'!B7</f>
        <v>0</v>
      </c>
      <c r="AF7" s="24"/>
      <c r="AG7">
        <f t="shared" si="2"/>
        <v>1107.8693936358109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-31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6.6752000000000002</v>
      </c>
      <c r="E8">
        <f>GT_NG!P8</f>
        <v>15.699227284838795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80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791.77065583708611</v>
      </c>
      <c r="P8" s="36">
        <v>94.3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22</v>
      </c>
      <c r="U8" s="37">
        <f>SUMPRODUCT(LTA!J8:AN8,LTA!J$102:AN$102,LTA!J$103:AN$103)</f>
        <v>58.17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12.733292936719149</v>
      </c>
      <c r="AD8">
        <f t="shared" si="1"/>
        <v>1105.1373986579526</v>
      </c>
      <c r="AE8">
        <f>'IDT-1'!B8</f>
        <v>0</v>
      </c>
      <c r="AF8" s="24"/>
      <c r="AG8">
        <f t="shared" si="2"/>
        <v>1105.1373986579526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-44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6.6752000000000002</v>
      </c>
      <c r="E9">
        <f>GT_NG!P9</f>
        <v>15.699227284838795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749.73685785303121</v>
      </c>
      <c r="P9" s="36">
        <v>94.3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22</v>
      </c>
      <c r="U9" s="37">
        <f>SUMPRODUCT(LTA!J9:AN9,LTA!J$102:AN$102,LTA!J$103:AN$103)</f>
        <v>56.9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13.059344615347278</v>
      </c>
      <c r="AD9">
        <f t="shared" si="1"/>
        <v>1061.5075489952696</v>
      </c>
      <c r="AE9">
        <f>'IDT-1'!B9</f>
        <v>0</v>
      </c>
      <c r="AF9" s="24"/>
      <c r="AG9">
        <f t="shared" si="2"/>
        <v>1061.5075489952696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-84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8.3439999999999994</v>
      </c>
      <c r="E10">
        <f>GT_NG!P10</f>
        <v>15.699227284838795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708.98810996705788</v>
      </c>
      <c r="P10" s="36">
        <v>94.3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22</v>
      </c>
      <c r="U10" s="37">
        <f>SUMPRODUCT(LTA!J10:AN10,LTA!J$102:AN$102,LTA!J$103:AN$103)</f>
        <v>56.78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12.314869335451924</v>
      </c>
      <c r="AD10">
        <f t="shared" si="1"/>
        <v>1068.0520763891916</v>
      </c>
      <c r="AE10">
        <f>'IDT-1'!B10</f>
        <v>0</v>
      </c>
      <c r="AF10" s="24"/>
      <c r="AG10">
        <f t="shared" si="2"/>
        <v>1068.0520763891916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-39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15.699227284838795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709.93850945995121</v>
      </c>
      <c r="P11" s="36">
        <v>94.3</v>
      </c>
      <c r="Q11" s="36">
        <v>32.545608472746899</v>
      </c>
      <c r="R11" s="38">
        <v>0</v>
      </c>
      <c r="S11" s="38">
        <v>0</v>
      </c>
      <c r="T11" s="37">
        <f>SUMPRODUCT(LTA!J11:AN11,LTA!J$101:AN$101,LTA!J$103:AN$103)</f>
        <v>22</v>
      </c>
      <c r="U11" s="37">
        <f>SUMPRODUCT(LTA!J11:AN11,LTA!J$102:AN$102,LTA!J$103:AN$103)</f>
        <v>56.269999999999996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12.542833991522071</v>
      </c>
      <c r="AD11">
        <f t="shared" si="1"/>
        <v>1045.5161112260148</v>
      </c>
      <c r="AE11">
        <f>'IDT-1'!B11</f>
        <v>0</v>
      </c>
      <c r="AF11" s="24"/>
      <c r="AG11">
        <f t="shared" si="2"/>
        <v>1045.5161112260148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-63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15.699227284838795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687.45076905326528</v>
      </c>
      <c r="P12" s="36">
        <v>94.3</v>
      </c>
      <c r="Q12" s="36">
        <v>32.545608472746899</v>
      </c>
      <c r="R12" s="38">
        <v>0</v>
      </c>
      <c r="S12" s="38">
        <v>0</v>
      </c>
      <c r="T12" s="37">
        <f>SUMPRODUCT(LTA!J12:AN12,LTA!J$101:AN$101,LTA!J$103:AN$103)</f>
        <v>22</v>
      </c>
      <c r="U12" s="37">
        <f>SUMPRODUCT(LTA!J12:AN12,LTA!J$102:AN$102,LTA!J$103:AN$103)</f>
        <v>56.269999999999996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12.238404345676894</v>
      </c>
      <c r="AD12">
        <f t="shared" si="1"/>
        <v>1035.3328004651742</v>
      </c>
      <c r="AE12">
        <f>'IDT-1'!B12</f>
        <v>0</v>
      </c>
      <c r="AF12" s="24"/>
      <c r="AG12">
        <f t="shared" si="2"/>
        <v>1035.3328004651742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-51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15.699227284838795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687.45076905326528</v>
      </c>
      <c r="P13" s="36">
        <v>94.3</v>
      </c>
      <c r="Q13" s="36">
        <v>32.545608472746899</v>
      </c>
      <c r="R13" s="38">
        <v>0</v>
      </c>
      <c r="S13" s="38">
        <v>0</v>
      </c>
      <c r="T13" s="37">
        <f>SUMPRODUCT(LTA!J13:AN13,LTA!J$101:AN$101,LTA!J$103:AN$103)</f>
        <v>22</v>
      </c>
      <c r="U13" s="37">
        <f>SUMPRODUCT(LTA!J13:AN13,LTA!J$102:AN$102,LTA!J$103:AN$103)</f>
        <v>56.269999999999996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12.300551238332261</v>
      </c>
      <c r="AD13">
        <f t="shared" si="1"/>
        <v>1028.2706535725188</v>
      </c>
      <c r="AE13">
        <f>'IDT-1'!B13</f>
        <v>0</v>
      </c>
      <c r="AF13" s="24"/>
      <c r="AG13">
        <f t="shared" si="2"/>
        <v>1028.2706535725188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-58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15.699227284838795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687.45076905326528</v>
      </c>
      <c r="P14" s="36">
        <v>94.3</v>
      </c>
      <c r="Q14" s="36">
        <v>32.545608472746899</v>
      </c>
      <c r="R14" s="38">
        <v>0</v>
      </c>
      <c r="S14" s="38">
        <v>0</v>
      </c>
      <c r="T14" s="37">
        <f>SUMPRODUCT(LTA!J14:AN14,LTA!J$101:AN$101,LTA!J$103:AN$103)</f>
        <v>22</v>
      </c>
      <c r="U14" s="37">
        <f>SUMPRODUCT(LTA!J14:AN14,LTA!J$102:AN$102,LTA!J$103:AN$103)</f>
        <v>56.269999999999996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12.380454386032019</v>
      </c>
      <c r="AD14">
        <f t="shared" si="1"/>
        <v>1019.1907504248189</v>
      </c>
      <c r="AE14">
        <f>'IDT-1'!B14</f>
        <v>0</v>
      </c>
      <c r="AF14" s="24"/>
      <c r="AG14">
        <f t="shared" si="2"/>
        <v>1019.1907504248189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15.699227284838795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695.88657435326525</v>
      </c>
      <c r="P15" s="36">
        <v>94.3</v>
      </c>
      <c r="Q15" s="36">
        <v>32.545608472746899</v>
      </c>
      <c r="R15" s="38">
        <v>0</v>
      </c>
      <c r="S15" s="38">
        <v>0</v>
      </c>
      <c r="T15" s="37">
        <f>SUMPRODUCT(LTA!J15:AN15,LTA!J$101:AN$101,LTA!J$103:AN$103)</f>
        <v>22</v>
      </c>
      <c r="U15" s="37">
        <f>SUMPRODUCT(LTA!J15:AN15,LTA!J$102:AN$102,LTA!J$103:AN$103)</f>
        <v>56.269999999999996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12.578983257982751</v>
      </c>
      <c r="AD15">
        <f t="shared" si="1"/>
        <v>1013.4280268528681</v>
      </c>
      <c r="AE15">
        <f>'IDT-1'!B15</f>
        <v>0</v>
      </c>
      <c r="AF15" s="24"/>
      <c r="AG15">
        <f t="shared" si="2"/>
        <v>1013.4280268528681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15.699227284838795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695.88657435326525</v>
      </c>
      <c r="P16" s="36">
        <v>94.3</v>
      </c>
      <c r="Q16" s="36">
        <v>32.545608472746899</v>
      </c>
      <c r="R16" s="38">
        <v>0</v>
      </c>
      <c r="S16" s="38">
        <v>0</v>
      </c>
      <c r="T16" s="37">
        <f>SUMPRODUCT(LTA!J16:AN16,LTA!J$101:AN$101,LTA!J$103:AN$103)</f>
        <v>22</v>
      </c>
      <c r="U16" s="37">
        <f>SUMPRODUCT(LTA!J16:AN16,LTA!J$102:AN$102,LTA!J$103:AN$103)</f>
        <v>56.269999999999996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12.632252023115923</v>
      </c>
      <c r="AD16">
        <f t="shared" si="1"/>
        <v>1007.3747580877349</v>
      </c>
      <c r="AE16">
        <f>'IDT-1'!B16</f>
        <v>0</v>
      </c>
      <c r="AF16" s="24"/>
      <c r="AG16">
        <f t="shared" si="2"/>
        <v>1007.3747580877349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15.699227284838795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683.27519512485935</v>
      </c>
      <c r="P17" s="36">
        <v>94.3</v>
      </c>
      <c r="Q17" s="36">
        <v>32.545608472746899</v>
      </c>
      <c r="R17" s="38">
        <v>0</v>
      </c>
      <c r="S17" s="38">
        <v>0</v>
      </c>
      <c r="T17" s="37">
        <f>SUMPRODUCT(LTA!J17:AN17,LTA!J$101:AN$101,LTA!J$103:AN$103)</f>
        <v>22</v>
      </c>
      <c r="U17" s="37">
        <f>SUMPRODUCT(LTA!J17:AN17,LTA!J$102:AN$102,LTA!J$103:AN$103)</f>
        <v>56.269999999999996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12.441368738206194</v>
      </c>
      <c r="AD17">
        <f t="shared" si="1"/>
        <v>1003.9542621442388</v>
      </c>
      <c r="AE17">
        <f>'IDT-1'!B17</f>
        <v>0</v>
      </c>
      <c r="AF17" s="24"/>
      <c r="AG17">
        <f t="shared" si="2"/>
        <v>1003.9542621442388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-78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15.699227284838795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683.27519512485935</v>
      </c>
      <c r="P18" s="36">
        <v>94.3</v>
      </c>
      <c r="Q18" s="36">
        <v>32.545608472746899</v>
      </c>
      <c r="R18" s="38">
        <v>0</v>
      </c>
      <c r="S18" s="38">
        <v>0</v>
      </c>
      <c r="T18" s="37">
        <f>SUMPRODUCT(LTA!J18:AN18,LTA!J$101:AN$101,LTA!J$103:AN$103)</f>
        <v>22</v>
      </c>
      <c r="U18" s="37">
        <f>SUMPRODUCT(LTA!J18:AN18,LTA!J$102:AN$102,LTA!J$103:AN$103)</f>
        <v>56.269999999999996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12.45024686572839</v>
      </c>
      <c r="AD18">
        <f t="shared" si="1"/>
        <v>1002.9453840167165</v>
      </c>
      <c r="AE18">
        <f>'IDT-1'!B18</f>
        <v>0</v>
      </c>
      <c r="AF18" s="24"/>
      <c r="AG18">
        <f t="shared" si="2"/>
        <v>1002.9453840167165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15.184893267651889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690.69455166094349</v>
      </c>
      <c r="P19" s="36">
        <v>94.3</v>
      </c>
      <c r="Q19" s="36">
        <v>32.545608472746899</v>
      </c>
      <c r="R19" s="38">
        <v>0</v>
      </c>
      <c r="S19" s="38">
        <v>0</v>
      </c>
      <c r="T19" s="37">
        <f>SUMPRODUCT(LTA!J19:AN19,LTA!J$101:AN$101,LTA!J$103:AN$103)</f>
        <v>22</v>
      </c>
      <c r="U19" s="37">
        <f>SUMPRODUCT(LTA!J19:AN19,LTA!J$102:AN$102,LTA!J$103:AN$103)</f>
        <v>56.269999999999996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12.564279829027857</v>
      </c>
      <c r="AD19">
        <f t="shared" si="1"/>
        <v>1003.7363735723144</v>
      </c>
      <c r="AE19">
        <f>'IDT-1'!B19</f>
        <v>0</v>
      </c>
      <c r="AF19" s="24"/>
      <c r="AG19">
        <f t="shared" si="2"/>
        <v>1003.7363735723144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-85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15.699227284838795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690.69455166094349</v>
      </c>
      <c r="P20" s="36">
        <v>94.3</v>
      </c>
      <c r="Q20" s="36">
        <v>32.545608472746899</v>
      </c>
      <c r="R20" s="38">
        <v>0</v>
      </c>
      <c r="S20" s="38">
        <v>0</v>
      </c>
      <c r="T20" s="37">
        <f>SUMPRODUCT(LTA!J20:AN20,LTA!J$101:AN$101,LTA!J$103:AN$103)</f>
        <v>22</v>
      </c>
      <c r="U20" s="37">
        <f>SUMPRODUCT(LTA!J20:AN20,LTA!J$102:AN$102,LTA!J$103:AN$103)</f>
        <v>56.269999999999996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12.471146565634955</v>
      </c>
      <c r="AD20">
        <f t="shared" si="1"/>
        <v>1015.3438408528942</v>
      </c>
      <c r="AE20">
        <f>'IDT-1'!B20</f>
        <v>0</v>
      </c>
      <c r="AF20" s="24"/>
      <c r="AG20">
        <f t="shared" si="2"/>
        <v>1015.3438408528942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-74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15.699227284838795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689.75723996094337</v>
      </c>
      <c r="P21" s="36">
        <v>94.3</v>
      </c>
      <c r="Q21" s="36">
        <v>32.545608472746899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56.269999999999996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12.267579417186655</v>
      </c>
      <c r="AD21">
        <f t="shared" si="1"/>
        <v>1036.6100963013423</v>
      </c>
      <c r="AE21">
        <f>'IDT-1'!B21</f>
        <v>0</v>
      </c>
      <c r="AF21" s="24"/>
      <c r="AG21">
        <f t="shared" si="2"/>
        <v>1036.6100963013423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-52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15.699227284838795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689.75723996094337</v>
      </c>
      <c r="P22" s="36">
        <v>94.3</v>
      </c>
      <c r="Q22" s="36">
        <v>32.545608472746899</v>
      </c>
      <c r="R22" s="38">
        <v>0</v>
      </c>
      <c r="S22" s="38">
        <v>0</v>
      </c>
      <c r="T22" s="37">
        <f>SUMPRODUCT(LTA!J22:AN22,LTA!J$101:AN$101,LTA!J$103:AN$103)</f>
        <v>22</v>
      </c>
      <c r="U22" s="37">
        <f>SUMPRODUCT(LTA!J22:AN22,LTA!J$102:AN$102,LTA!J$103:AN$103)</f>
        <v>56.269999999999996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12.169920014442505</v>
      </c>
      <c r="AD22">
        <f t="shared" si="1"/>
        <v>1047.7077557040864</v>
      </c>
      <c r="AE22">
        <f>'IDT-1'!B22</f>
        <v>0</v>
      </c>
      <c r="AF22" s="24"/>
      <c r="AG22">
        <f t="shared" si="2"/>
        <v>1047.7077557040864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-41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9.5955999999999992</v>
      </c>
      <c r="E23">
        <f>GT_NG!P23</f>
        <v>15.699227284838795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719.72218263623063</v>
      </c>
      <c r="P23" s="36">
        <v>94.3</v>
      </c>
      <c r="Q23" s="36">
        <v>32.545608472746899</v>
      </c>
      <c r="R23" s="38">
        <v>0</v>
      </c>
      <c r="S23" s="38">
        <v>0</v>
      </c>
      <c r="T23" s="37">
        <f>SUMPRODUCT(LTA!J23:AN23,LTA!J$101:AN$101,LTA!J$103:AN$103)</f>
        <v>20.39</v>
      </c>
      <c r="U23" s="37">
        <f>SUMPRODUCT(LTA!J23:AN23,LTA!J$102:AN$102,LTA!J$103:AN$103)</f>
        <v>56.269999999999996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12.321784107240889</v>
      </c>
      <c r="AD23">
        <f t="shared" si="1"/>
        <v>1086.9108342865754</v>
      </c>
      <c r="AE23">
        <f>'IDT-1'!B23</f>
        <v>0</v>
      </c>
      <c r="AF23" s="24"/>
      <c r="AG23">
        <f t="shared" si="2"/>
        <v>1086.9108342865754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9.5955999999999992</v>
      </c>
      <c r="E24">
        <f>GT_NG!P24</f>
        <v>15.699227284838795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776.68349161920503</v>
      </c>
      <c r="P24" s="36">
        <v>94.3</v>
      </c>
      <c r="Q24" s="36">
        <v>32.545608472746899</v>
      </c>
      <c r="R24" s="38">
        <v>0</v>
      </c>
      <c r="S24" s="38">
        <v>0</v>
      </c>
      <c r="T24" s="37">
        <f>SUMPRODUCT(LTA!J24:AN24,LTA!J$101:AN$101,LTA!J$103:AN$103)</f>
        <v>20.39</v>
      </c>
      <c r="U24" s="37">
        <f>SUMPRODUCT(LTA!J24:AN24,LTA!J$102:AN$102,LTA!J$103:AN$103)</f>
        <v>56.269999999999996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12.973971794168381</v>
      </c>
      <c r="AD24">
        <f t="shared" si="1"/>
        <v>1126.2199555826223</v>
      </c>
      <c r="AE24">
        <f>'IDT-1'!B24</f>
        <v>0</v>
      </c>
      <c r="AF24" s="24"/>
      <c r="AG24">
        <f t="shared" si="2"/>
        <v>1126.2199555826223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-47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9.5955999999999992</v>
      </c>
      <c r="E25">
        <f>GT_NG!P25</f>
        <v>15.699227284838795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857.32375054369538</v>
      </c>
      <c r="P25" s="36">
        <v>94.3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20.39</v>
      </c>
      <c r="U25" s="37">
        <f>SUMPRODUCT(LTA!J25:AN25,LTA!J$102:AN$102,LTA!J$103:AN$103)</f>
        <v>56.269999999999996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13.754631092881461</v>
      </c>
      <c r="AD25">
        <f t="shared" si="1"/>
        <v>1198.0795552083996</v>
      </c>
      <c r="AE25">
        <f>'IDT-1'!B25</f>
        <v>0</v>
      </c>
      <c r="AF25" s="24"/>
      <c r="AG25">
        <f t="shared" si="2"/>
        <v>1198.0795552083996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-55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9.5955999999999992</v>
      </c>
      <c r="E26">
        <f>GT_NG!P26</f>
        <v>15.699227284838795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943.85121224257045</v>
      </c>
      <c r="P26" s="36">
        <v>94.3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20.39</v>
      </c>
      <c r="U26" s="37">
        <f>SUMPRODUCT(LTA!J26:AN26,LTA!J$102:AN$102,LTA!J$103:AN$103)</f>
        <v>56.269999999999996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14.817929091586203</v>
      </c>
      <c r="AD26">
        <f t="shared" si="1"/>
        <v>1249.5437189085701</v>
      </c>
      <c r="AE26">
        <f>'IDT-1'!B26</f>
        <v>0</v>
      </c>
      <c r="AF26" s="24"/>
      <c r="AG26">
        <f t="shared" si="2"/>
        <v>1249.5437189085701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-89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9.5955999999999992</v>
      </c>
      <c r="E27">
        <f>GT_NG!P27</f>
        <v>15.699227284838795</v>
      </c>
      <c r="F27">
        <f>GT_Spot!P27</f>
        <v>0</v>
      </c>
      <c r="G27">
        <f>PPCL_NG!P27</f>
        <v>45.39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1060.6546722447933</v>
      </c>
      <c r="P27" s="36">
        <v>94.3</v>
      </c>
      <c r="Q27" s="36">
        <v>32.545608472746899</v>
      </c>
      <c r="R27" s="38">
        <v>0.24</v>
      </c>
      <c r="S27" s="38">
        <v>0</v>
      </c>
      <c r="T27" s="37">
        <f>SUMPRODUCT(LTA!J27:AN27,LTA!J$101:AN$101,LTA!J$103:AN$103)</f>
        <v>20.39</v>
      </c>
      <c r="U27" s="37">
        <f>SUMPRODUCT(LTA!J27:AN27,LTA!J$102:AN$102,LTA!J$103:AN$103)</f>
        <v>56.269999999999996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16.482871313617061</v>
      </c>
      <c r="AD27">
        <f t="shared" si="1"/>
        <v>1293.502236688762</v>
      </c>
      <c r="AE27">
        <f>'IDT-1'!B27</f>
        <v>0</v>
      </c>
      <c r="AF27" s="24"/>
      <c r="AG27">
        <f t="shared" si="2"/>
        <v>1293.502236688762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-58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9.5955999999999992</v>
      </c>
      <c r="E28">
        <f>GT_NG!P28</f>
        <v>15.699227284838795</v>
      </c>
      <c r="F28">
        <f>GT_Spot!P28</f>
        <v>0</v>
      </c>
      <c r="G28">
        <f>PPCL_NG!P28</f>
        <v>44.997152078982346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1102.7503646580726</v>
      </c>
      <c r="P28" s="36">
        <v>94.3</v>
      </c>
      <c r="Q28" s="36">
        <v>32.545608472746899</v>
      </c>
      <c r="R28" s="38">
        <v>1.44</v>
      </c>
      <c r="S28" s="38">
        <v>0</v>
      </c>
      <c r="T28" s="37">
        <f>SUMPRODUCT(LTA!J28:AN28,LTA!J$101:AN$101,LTA!J$103:AN$103)</f>
        <v>20.39</v>
      </c>
      <c r="U28" s="37">
        <f>SUMPRODUCT(LTA!J28:AN28,LTA!J$102:AN$102,LTA!J$103:AN$103)</f>
        <v>56.269999999999996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16.620706902049694</v>
      </c>
      <c r="AD28">
        <f t="shared" si="1"/>
        <v>1363.2672455925911</v>
      </c>
      <c r="AE28">
        <f>'IDT-1'!B28</f>
        <v>0</v>
      </c>
      <c r="AF28" s="24"/>
      <c r="AG28">
        <f t="shared" si="2"/>
        <v>1363.2672455925911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-31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9.5955999999999992</v>
      </c>
      <c r="E29">
        <f>GT_NG!P29</f>
        <v>15.184893267651889</v>
      </c>
      <c r="F29">
        <f>GT_Spot!P29</f>
        <v>0</v>
      </c>
      <c r="G29">
        <f>PPCL_NG!P29</f>
        <v>44.997152078982346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1102.0434861898041</v>
      </c>
      <c r="P29" s="36">
        <v>94.3</v>
      </c>
      <c r="Q29" s="36">
        <v>32.545608472746899</v>
      </c>
      <c r="R29" s="38">
        <v>5.76</v>
      </c>
      <c r="S29" s="38">
        <v>0</v>
      </c>
      <c r="T29" s="37">
        <f>SUMPRODUCT(LTA!J29:AN29,LTA!J$101:AN$101,LTA!J$103:AN$103)</f>
        <v>21.88</v>
      </c>
      <c r="U29" s="37">
        <f>SUMPRODUCT(LTA!J29:AN29,LTA!J$102:AN$102,LTA!J$103:AN$103)</f>
        <v>56.269999999999996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16.462426278989629</v>
      </c>
      <c r="AD29">
        <f t="shared" si="1"/>
        <v>1407.7143137301957</v>
      </c>
      <c r="AE29">
        <f>'IDT-1'!B29</f>
        <v>0</v>
      </c>
      <c r="AF29" s="24"/>
      <c r="AG29">
        <f t="shared" si="2"/>
        <v>1407.7143137301957</v>
      </c>
      <c r="AI29" s="34">
        <f>PXIL!H29</f>
        <v>0</v>
      </c>
      <c r="AJ29" s="34">
        <f>PXIL!N29</f>
        <v>0</v>
      </c>
      <c r="AK29" s="34">
        <f>RTM_IEX!H29</f>
        <v>8.6999999999999993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9.5955999999999992</v>
      </c>
      <c r="E30">
        <f>GT_NG!P30</f>
        <v>15.184893267651889</v>
      </c>
      <c r="F30">
        <f>GT_Spot!P30</f>
        <v>0</v>
      </c>
      <c r="G30">
        <f>PPCL_NG!P30</f>
        <v>44.997152078982346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1112.822570739804</v>
      </c>
      <c r="P30" s="36">
        <v>94.3</v>
      </c>
      <c r="Q30" s="36">
        <v>32.545608472746899</v>
      </c>
      <c r="R30" s="38">
        <v>18.059999999999999</v>
      </c>
      <c r="S30" s="38">
        <v>0</v>
      </c>
      <c r="T30" s="37">
        <f>SUMPRODUCT(LTA!J30:AN30,LTA!J$101:AN$101,LTA!J$103:AN$103)</f>
        <v>27.14</v>
      </c>
      <c r="U30" s="37">
        <f>SUMPRODUCT(LTA!J30:AN30,LTA!J$102:AN$102,LTA!J$103:AN$103)</f>
        <v>56.269999999999996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16.635250223029626</v>
      </c>
      <c r="AD30">
        <f t="shared" si="1"/>
        <v>1427.1805743361556</v>
      </c>
      <c r="AE30">
        <f>'IDT-1'!B30</f>
        <v>0</v>
      </c>
      <c r="AF30" s="24"/>
      <c r="AG30">
        <f t="shared" si="2"/>
        <v>1427.1805743361556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9.5955999999999992</v>
      </c>
      <c r="E31">
        <f>GT_NG!P31</f>
        <v>15.184893267651889</v>
      </c>
      <c r="F31">
        <f>GT_Spot!P31</f>
        <v>0</v>
      </c>
      <c r="G31">
        <f>PPCL_NG!P31</f>
        <v>44.997152078982346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1115.2546546283891</v>
      </c>
      <c r="P31" s="36">
        <v>94.3</v>
      </c>
      <c r="Q31" s="36">
        <v>32.545608472746899</v>
      </c>
      <c r="R31" s="38">
        <v>37.049999999999997</v>
      </c>
      <c r="S31" s="38">
        <v>0</v>
      </c>
      <c r="T31" s="37">
        <f>SUMPRODUCT(LTA!J31:AN31,LTA!J$101:AN$101,LTA!J$103:AN$103)</f>
        <v>43.480000000000004</v>
      </c>
      <c r="U31" s="37">
        <f>SUMPRODUCT(LTA!J31:AN31,LTA!J$102:AN$102,LTA!J$103:AN$103)</f>
        <v>56.269999999999996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17.430099192403333</v>
      </c>
      <c r="AD31">
        <f t="shared" si="1"/>
        <v>1412.247809255367</v>
      </c>
      <c r="AE31">
        <f>'IDT-1'!B31</f>
        <v>0</v>
      </c>
      <c r="AF31" s="24"/>
      <c r="AG31">
        <f t="shared" si="2"/>
        <v>1412.247809255367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-52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9.5955999999999992</v>
      </c>
      <c r="E32">
        <f>GT_NG!P32</f>
        <v>15.184893267651889</v>
      </c>
      <c r="F32">
        <f>GT_Spot!P32</f>
        <v>0</v>
      </c>
      <c r="G32">
        <f>PPCL_NG!P32</f>
        <v>44.997152078982346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1028.2625380077809</v>
      </c>
      <c r="P32" s="36">
        <v>94.3</v>
      </c>
      <c r="Q32" s="36">
        <v>32.545608472746899</v>
      </c>
      <c r="R32" s="38">
        <v>43</v>
      </c>
      <c r="S32" s="38">
        <v>0</v>
      </c>
      <c r="T32" s="37">
        <f>SUMPRODUCT(LTA!J32:AN32,LTA!J$101:AN$101,LTA!J$103:AN$103)</f>
        <v>67.45</v>
      </c>
      <c r="U32" s="37">
        <f>SUMPRODUCT(LTA!J32:AN32,LTA!J$102:AN$102,LTA!J$103:AN$103)</f>
        <v>56.269999999999996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16.55498321020978</v>
      </c>
      <c r="AD32">
        <f t="shared" si="1"/>
        <v>1398.0508086169525</v>
      </c>
      <c r="AE32">
        <f>'IDT-1'!B32</f>
        <v>0</v>
      </c>
      <c r="AF32" s="24"/>
      <c r="AG32">
        <f t="shared" si="2"/>
        <v>1398.0508086169525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9.5955999999999992</v>
      </c>
      <c r="E33">
        <f>GT_NG!P33</f>
        <v>15.184893267651889</v>
      </c>
      <c r="F33">
        <f>GT_Spot!P33</f>
        <v>0</v>
      </c>
      <c r="G33">
        <f>PPCL_NG!P33</f>
        <v>44.997152078982346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986.39962307077451</v>
      </c>
      <c r="P33" s="36">
        <v>94.3</v>
      </c>
      <c r="Q33" s="36">
        <v>32.545608472746899</v>
      </c>
      <c r="R33" s="38">
        <v>45.499999999999993</v>
      </c>
      <c r="S33" s="38">
        <v>0</v>
      </c>
      <c r="T33" s="37">
        <f>SUMPRODUCT(LTA!J33:AN33,LTA!J$101:AN$101,LTA!J$103:AN$103)</f>
        <v>106.34</v>
      </c>
      <c r="U33" s="37">
        <f>SUMPRODUCT(LTA!J33:AN33,LTA!J$102:AN$102,LTA!J$103:AN$103)</f>
        <v>55.31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16.595642323897295</v>
      </c>
      <c r="AD33">
        <f t="shared" si="1"/>
        <v>1390.5772345662583</v>
      </c>
      <c r="AE33">
        <f>'IDT-1'!B33</f>
        <v>0</v>
      </c>
      <c r="AF33" s="24"/>
      <c r="AG33">
        <f t="shared" si="2"/>
        <v>1390.5772345662583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9.5955999999999992</v>
      </c>
      <c r="E34">
        <f>GT_NG!P34</f>
        <v>15.184893267651889</v>
      </c>
      <c r="F34">
        <f>GT_Spot!P34</f>
        <v>0</v>
      </c>
      <c r="G34">
        <f>PPCL_NG!P34</f>
        <v>44.997152078982346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956.26305611846965</v>
      </c>
      <c r="P34" s="36">
        <v>94.3</v>
      </c>
      <c r="Q34" s="36">
        <v>32.545608472746899</v>
      </c>
      <c r="R34" s="38">
        <v>45.999999999999993</v>
      </c>
      <c r="S34" s="38">
        <v>0</v>
      </c>
      <c r="T34" s="37">
        <f>SUMPRODUCT(LTA!J34:AN34,LTA!J$101:AN$101,LTA!J$103:AN$103)</f>
        <v>145.93</v>
      </c>
      <c r="U34" s="37">
        <f>SUMPRODUCT(LTA!J34:AN34,LTA!J$102:AN$102,LTA!J$103:AN$103)</f>
        <v>55.31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16.789770064983355</v>
      </c>
      <c r="AD34">
        <f t="shared" si="1"/>
        <v>1388.3365398728674</v>
      </c>
      <c r="AE34">
        <f>'IDT-1'!B34</f>
        <v>0</v>
      </c>
      <c r="AF34" s="24"/>
      <c r="AG34">
        <f t="shared" si="2"/>
        <v>1388.3365398728674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-28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9.5955999999999992</v>
      </c>
      <c r="E35">
        <f>GT_NG!P35</f>
        <v>15.184893267651889</v>
      </c>
      <c r="F35">
        <f>GT_Spot!P35</f>
        <v>0</v>
      </c>
      <c r="G35">
        <f>PPCL_NG!P35</f>
        <v>44.997152078982346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936.5902273400942</v>
      </c>
      <c r="P35" s="36">
        <v>94.3</v>
      </c>
      <c r="Q35" s="36">
        <v>32.545608472746899</v>
      </c>
      <c r="R35" s="38">
        <v>46.999999999999993</v>
      </c>
      <c r="S35" s="38">
        <v>0</v>
      </c>
      <c r="T35" s="37">
        <f>SUMPRODUCT(LTA!J35:AN35,LTA!J$101:AN$101,LTA!J$103:AN$103)</f>
        <v>186.76</v>
      </c>
      <c r="U35" s="37">
        <f>SUMPRODUCT(LTA!J35:AN35,LTA!J$102:AN$102,LTA!J$103:AN$103)</f>
        <v>55.31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17.076086446955603</v>
      </c>
      <c r="AD35">
        <f t="shared" si="1"/>
        <v>1400.4973947125197</v>
      </c>
      <c r="AE35">
        <f>'IDT-1'!B35</f>
        <v>0</v>
      </c>
      <c r="AF35" s="24"/>
      <c r="AG35">
        <f t="shared" si="2"/>
        <v>1400.4973947125197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-38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9.5955999999999992</v>
      </c>
      <c r="E36">
        <f>GT_NG!P36</f>
        <v>15.184893267651889</v>
      </c>
      <c r="F36">
        <f>GT_Spot!P36</f>
        <v>0</v>
      </c>
      <c r="G36">
        <f>PPCL_NG!P36</f>
        <v>44.997152078982346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870.12888004812328</v>
      </c>
      <c r="P36" s="36">
        <v>94.3</v>
      </c>
      <c r="Q36" s="36">
        <v>32.545608472746899</v>
      </c>
      <c r="R36" s="38">
        <v>46.999999999999993</v>
      </c>
      <c r="S36" s="38">
        <v>0</v>
      </c>
      <c r="T36" s="37">
        <f>SUMPRODUCT(LTA!J36:AN36,LTA!J$101:AN$101,LTA!J$103:AN$103)</f>
        <v>228.57999999999998</v>
      </c>
      <c r="U36" s="37">
        <f>SUMPRODUCT(LTA!J36:AN36,LTA!J$102:AN$102,LTA!J$103:AN$103)</f>
        <v>55.31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16.521873744942837</v>
      </c>
      <c r="AD36">
        <f t="shared" si="1"/>
        <v>1414.4102601225613</v>
      </c>
      <c r="AE36">
        <f>'IDT-1'!B36</f>
        <v>0</v>
      </c>
      <c r="AF36" s="24"/>
      <c r="AG36">
        <f t="shared" si="2"/>
        <v>1414.4102601225613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14.47846889952153</v>
      </c>
      <c r="F37">
        <f>GT_Spot!P37</f>
        <v>0</v>
      </c>
      <c r="G37">
        <f>PPCL_NG!P37</f>
        <v>44.997152078982346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837.04011796688326</v>
      </c>
      <c r="P37" s="36">
        <v>94.3</v>
      </c>
      <c r="Q37" s="36">
        <v>32.545608472746899</v>
      </c>
      <c r="R37" s="38">
        <v>46.999999999999993</v>
      </c>
      <c r="S37" s="38">
        <v>0</v>
      </c>
      <c r="T37" s="37">
        <f>SUMPRODUCT(LTA!J37:AN37,LTA!J$101:AN$101,LTA!J$103:AN$103)</f>
        <v>269.72000000000003</v>
      </c>
      <c r="U37" s="37">
        <f>SUMPRODUCT(LTA!J37:AN37,LTA!J$102:AN$102,LTA!J$103:AN$103)</f>
        <v>55.31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16.769577694632282</v>
      </c>
      <c r="AD37">
        <f t="shared" si="1"/>
        <v>1402.1331697235016</v>
      </c>
      <c r="AE37">
        <f>'IDT-1'!B37</f>
        <v>0</v>
      </c>
      <c r="AF37" s="24"/>
      <c r="AG37">
        <f t="shared" si="2"/>
        <v>1402.1331697235016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14.47846889952153</v>
      </c>
      <c r="F38">
        <f>GT_Spot!P38</f>
        <v>0</v>
      </c>
      <c r="G38">
        <f>PPCL_NG!P38</f>
        <v>44.997152078982346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797.15269263750918</v>
      </c>
      <c r="P38" s="36">
        <v>94.3</v>
      </c>
      <c r="Q38" s="36">
        <v>32.545608472746899</v>
      </c>
      <c r="R38" s="38">
        <v>46.999999999999993</v>
      </c>
      <c r="S38" s="38">
        <v>0</v>
      </c>
      <c r="T38" s="37">
        <f>SUMPRODUCT(LTA!J38:AN38,LTA!J$101:AN$101,LTA!J$103:AN$103)</f>
        <v>314.36</v>
      </c>
      <c r="U38" s="37">
        <f>SUMPRODUCT(LTA!J38:AN38,LTA!J$102:AN$102,LTA!J$103:AN$103)</f>
        <v>55.31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16.820278479255983</v>
      </c>
      <c r="AD38">
        <f t="shared" si="1"/>
        <v>1405.8350436095038</v>
      </c>
      <c r="AE38">
        <f>'IDT-1'!B38</f>
        <v>0</v>
      </c>
      <c r="AF38" s="24"/>
      <c r="AG38">
        <f t="shared" si="2"/>
        <v>1405.8350436095038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-21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14.356459330143538</v>
      </c>
      <c r="F39">
        <f>GT_Spot!P39</f>
        <v>0</v>
      </c>
      <c r="G39">
        <f>PPCL_NG!P39</f>
        <v>44.997152078982346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775.58226609276358</v>
      </c>
      <c r="P39" s="36">
        <v>94.3</v>
      </c>
      <c r="Q39" s="36">
        <v>32.545608472746899</v>
      </c>
      <c r="R39" s="38">
        <v>46.999999999999993</v>
      </c>
      <c r="S39" s="38">
        <v>0</v>
      </c>
      <c r="T39" s="37">
        <f>SUMPRODUCT(LTA!J39:AN39,LTA!J$101:AN$101,LTA!J$103:AN$103)</f>
        <v>353.62</v>
      </c>
      <c r="U39" s="37">
        <f>SUMPRODUCT(LTA!J39:AN39,LTA!J$102:AN$102,LTA!J$103:AN$103)</f>
        <v>54.71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16.987349296496092</v>
      </c>
      <c r="AD39">
        <f t="shared" si="1"/>
        <v>1420.6355366781402</v>
      </c>
      <c r="AE39">
        <f>'IDT-1'!B39</f>
        <v>0</v>
      </c>
      <c r="AF39" s="24"/>
      <c r="AG39">
        <f t="shared" si="2"/>
        <v>1420.6355366781402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-23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14.356459330143538</v>
      </c>
      <c r="F40">
        <f>GT_Spot!P40</f>
        <v>0</v>
      </c>
      <c r="G40">
        <f>PPCL_NG!P40</f>
        <v>44.997152078982346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768.83218370719374</v>
      </c>
      <c r="P40" s="36">
        <v>94.3</v>
      </c>
      <c r="Q40" s="36">
        <v>32.545608472746899</v>
      </c>
      <c r="R40" s="38">
        <v>46.999999999999993</v>
      </c>
      <c r="S40" s="38">
        <v>0</v>
      </c>
      <c r="T40" s="37">
        <f>SUMPRODUCT(LTA!J40:AN40,LTA!J$101:AN$101,LTA!J$103:AN$103)</f>
        <v>389.66999999999996</v>
      </c>
      <c r="U40" s="37">
        <f>SUMPRODUCT(LTA!J40:AN40,LTA!J$102:AN$102,LTA!J$103:AN$103)</f>
        <v>54.71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17.236310443980884</v>
      </c>
      <c r="AD40">
        <f t="shared" si="1"/>
        <v>1450.6864931450857</v>
      </c>
      <c r="AE40">
        <f>'IDT-1'!B40</f>
        <v>0</v>
      </c>
      <c r="AF40" s="24"/>
      <c r="AG40">
        <f t="shared" si="2"/>
        <v>1450.6864931450857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14.356459330143538</v>
      </c>
      <c r="F41">
        <f>GT_Spot!P41</f>
        <v>0</v>
      </c>
      <c r="G41">
        <f>PPCL_NG!P41</f>
        <v>44.997152078982346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764.96291897782089</v>
      </c>
      <c r="P41" s="36">
        <v>94.3</v>
      </c>
      <c r="Q41" s="36">
        <v>32.545608472746899</v>
      </c>
      <c r="R41" s="38">
        <v>46.999999999999993</v>
      </c>
      <c r="S41" s="38">
        <v>0</v>
      </c>
      <c r="T41" s="37">
        <f>SUMPRODUCT(LTA!J41:AN41,LTA!J$101:AN$101,LTA!J$103:AN$103)</f>
        <v>422.92</v>
      </c>
      <c r="U41" s="37">
        <f>SUMPRODUCT(LTA!J41:AN41,LTA!J$102:AN$102,LTA!J$103:AN$103)</f>
        <v>54.71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17.521495296928986</v>
      </c>
      <c r="AD41">
        <f t="shared" si="1"/>
        <v>1476.7820435627648</v>
      </c>
      <c r="AE41">
        <f>'IDT-1'!B41</f>
        <v>0</v>
      </c>
      <c r="AF41" s="24"/>
      <c r="AG41">
        <f t="shared" si="2"/>
        <v>1476.7820435627648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-25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14.356459330143538</v>
      </c>
      <c r="F42">
        <f>GT_Spot!P42</f>
        <v>0</v>
      </c>
      <c r="G42">
        <f>PPCL_NG!P42</f>
        <v>44.997152078982346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739.57901419596953</v>
      </c>
      <c r="P42" s="36">
        <v>94.3</v>
      </c>
      <c r="Q42" s="36">
        <v>32.545608472746899</v>
      </c>
      <c r="R42" s="38">
        <v>46.999999999999993</v>
      </c>
      <c r="S42" s="38">
        <v>0</v>
      </c>
      <c r="T42" s="37">
        <f>SUMPRODUCT(LTA!J42:AN42,LTA!J$101:AN$101,LTA!J$103:AN$103)</f>
        <v>460.86</v>
      </c>
      <c r="U42" s="37">
        <f>SUMPRODUCT(LTA!J42:AN42,LTA!J$102:AN$102,LTA!J$103:AN$103)</f>
        <v>54.71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17.578720169715524</v>
      </c>
      <c r="AD42">
        <f t="shared" si="1"/>
        <v>1495.2809139081269</v>
      </c>
      <c r="AE42">
        <f>'IDT-1'!B42</f>
        <v>0</v>
      </c>
      <c r="AF42" s="24"/>
      <c r="AG42">
        <f t="shared" si="2"/>
        <v>1495.2809139081269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14.356459330143538</v>
      </c>
      <c r="F43">
        <f>GT_Spot!P43</f>
        <v>0</v>
      </c>
      <c r="G43">
        <f>PPCL_NG!P43</f>
        <v>44.999999999999993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719.43244972755417</v>
      </c>
      <c r="P43" s="36">
        <v>94.3</v>
      </c>
      <c r="Q43" s="36">
        <v>32.545608472746899</v>
      </c>
      <c r="R43" s="38">
        <v>46.999999999999993</v>
      </c>
      <c r="S43" s="38">
        <v>0</v>
      </c>
      <c r="T43" s="37">
        <f>SUMPRODUCT(LTA!J43:AN43,LTA!J$101:AN$101,LTA!J$103:AN$103)</f>
        <v>486.24</v>
      </c>
      <c r="U43" s="37">
        <f>SUMPRODUCT(LTA!J43:AN43,LTA!J$102:AN$102,LTA!J$103:AN$103)</f>
        <v>54.71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17.624799464098423</v>
      </c>
      <c r="AD43">
        <f t="shared" si="1"/>
        <v>1500.4711180663462</v>
      </c>
      <c r="AE43">
        <f>'IDT-1'!B43</f>
        <v>0</v>
      </c>
      <c r="AF43" s="24"/>
      <c r="AG43">
        <f t="shared" si="2"/>
        <v>1500.4711180663462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14.356459330143538</v>
      </c>
      <c r="F44">
        <f>GT_Spot!P44</f>
        <v>0</v>
      </c>
      <c r="G44">
        <f>PPCL_NG!P44</f>
        <v>44.999999999999993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700.10967955597891</v>
      </c>
      <c r="P44" s="36">
        <v>94.3</v>
      </c>
      <c r="Q44" s="36">
        <v>32.545608472746899</v>
      </c>
      <c r="R44" s="38">
        <v>46.999999999999993</v>
      </c>
      <c r="S44" s="38">
        <v>0</v>
      </c>
      <c r="T44" s="37">
        <f>SUMPRODUCT(LTA!J44:AN44,LTA!J$101:AN$101,LTA!J$103:AN$103)</f>
        <v>512.09</v>
      </c>
      <c r="U44" s="37">
        <f>SUMPRODUCT(LTA!J44:AN44,LTA!J$102:AN$102,LTA!J$103:AN$103)</f>
        <v>54.71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17.628970321455387</v>
      </c>
      <c r="AD44">
        <f t="shared" si="1"/>
        <v>1512.9941770374139</v>
      </c>
      <c r="AE44">
        <f>'IDT-1'!B44</f>
        <v>0</v>
      </c>
      <c r="AF44" s="24"/>
      <c r="AG44">
        <f t="shared" si="2"/>
        <v>1512.9941770374139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8.7401749111779186</v>
      </c>
      <c r="F45">
        <f>GT_Spot!P45</f>
        <v>0</v>
      </c>
      <c r="G45">
        <f>PPCL_NG!P45</f>
        <v>37.443656102205786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708.54548485597888</v>
      </c>
      <c r="P45" s="36">
        <v>94.3</v>
      </c>
      <c r="Q45" s="36">
        <v>32.545608472746899</v>
      </c>
      <c r="R45" s="38">
        <v>46.999999999999993</v>
      </c>
      <c r="S45" s="38">
        <v>0</v>
      </c>
      <c r="T45" s="37">
        <f>SUMPRODUCT(LTA!J45:AN45,LTA!J$101:AN$101,LTA!J$103:AN$103)</f>
        <v>537.56999999999994</v>
      </c>
      <c r="U45" s="37">
        <f>SUMPRODUCT(LTA!J45:AN45,LTA!J$102:AN$102,LTA!J$103:AN$103)</f>
        <v>54.71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18.131122869706932</v>
      </c>
      <c r="AD45">
        <f t="shared" si="1"/>
        <v>1497.2352014724024</v>
      </c>
      <c r="AE45">
        <f>'IDT-1'!B45</f>
        <v>0</v>
      </c>
      <c r="AF45" s="24"/>
      <c r="AG45">
        <f t="shared" si="2"/>
        <v>1497.2352014724024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-49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8.7401749111779186</v>
      </c>
      <c r="F46">
        <f>GT_Spot!P46</f>
        <v>0</v>
      </c>
      <c r="G46">
        <f>PPCL_NG!P46</f>
        <v>37.443656102205786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698.87547586140681</v>
      </c>
      <c r="P46" s="36">
        <v>94.3</v>
      </c>
      <c r="Q46" s="36">
        <v>32.545608472746899</v>
      </c>
      <c r="R46" s="38">
        <v>46.999999999999993</v>
      </c>
      <c r="S46" s="38">
        <v>0</v>
      </c>
      <c r="T46" s="37">
        <f>SUMPRODUCT(LTA!J46:AN46,LTA!J$101:AN$101,LTA!J$103:AN$103)</f>
        <v>540.78</v>
      </c>
      <c r="U46" s="37">
        <f>SUMPRODUCT(LTA!J46:AN46,LTA!J$102:AN$102,LTA!J$103:AN$103)</f>
        <v>54.71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17.99437164285494</v>
      </c>
      <c r="AD46">
        <f t="shared" si="1"/>
        <v>1499.9119437046825</v>
      </c>
      <c r="AE46">
        <f>'IDT-1'!B46</f>
        <v>0</v>
      </c>
      <c r="AF46" s="24"/>
      <c r="AG46">
        <f t="shared" si="2"/>
        <v>1499.9119437046825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15.060426929392445</v>
      </c>
      <c r="F47">
        <f>GT_Spot!P47</f>
        <v>0</v>
      </c>
      <c r="G47">
        <f>PPCL_NG!P47</f>
        <v>41.65263624280017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666.01756305679976</v>
      </c>
      <c r="P47" s="36">
        <v>94.3</v>
      </c>
      <c r="Q47" s="36">
        <v>32.545608472746899</v>
      </c>
      <c r="R47" s="38">
        <v>46.999999999999993</v>
      </c>
      <c r="S47" s="38">
        <v>0</v>
      </c>
      <c r="T47" s="37">
        <f>SUMPRODUCT(LTA!J47:AN47,LTA!J$101:AN$101,LTA!J$103:AN$103)</f>
        <v>543.23</v>
      </c>
      <c r="U47" s="37">
        <f>SUMPRODUCT(LTA!J47:AN47,LTA!J$102:AN$102,LTA!J$103:AN$103)</f>
        <v>54.71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17.668511085294597</v>
      </c>
      <c r="AD47">
        <f t="shared" si="1"/>
        <v>1497.3591236164448</v>
      </c>
      <c r="AE47">
        <f>'IDT-1'!B47</f>
        <v>0</v>
      </c>
      <c r="AF47" s="24"/>
      <c r="AG47">
        <f t="shared" si="2"/>
        <v>1497.3591236164448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-23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15.060426929392445</v>
      </c>
      <c r="F48">
        <f>GT_Spot!P48</f>
        <v>0</v>
      </c>
      <c r="G48">
        <f>PPCL_NG!P48</f>
        <v>41.65263624280017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666.01922919618983</v>
      </c>
      <c r="P48" s="36">
        <v>94.3</v>
      </c>
      <c r="Q48" s="36">
        <v>32.545608472746899</v>
      </c>
      <c r="R48" s="38">
        <v>46.999999999999993</v>
      </c>
      <c r="S48" s="38">
        <v>0</v>
      </c>
      <c r="T48" s="37">
        <f>SUMPRODUCT(LTA!J48:AN48,LTA!J$101:AN$101,LTA!J$103:AN$103)</f>
        <v>545.35</v>
      </c>
      <c r="U48" s="37">
        <f>SUMPRODUCT(LTA!J48:AN48,LTA!J$102:AN$102,LTA!J$103:AN$103)</f>
        <v>52.769999999999996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17.714500384932208</v>
      </c>
      <c r="AD48">
        <f t="shared" si="1"/>
        <v>1492.4948004561973</v>
      </c>
      <c r="AE48">
        <f>'IDT-1'!B48</f>
        <v>0</v>
      </c>
      <c r="AF48" s="24"/>
      <c r="AG48">
        <f t="shared" si="2"/>
        <v>1492.4948004561973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-28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15.060426929392445</v>
      </c>
      <c r="F49">
        <f>GT_Spot!P49</f>
        <v>0</v>
      </c>
      <c r="G49">
        <f>PPCL_NG!P49</f>
        <v>34.757800139231698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665.52356567627976</v>
      </c>
      <c r="P49" s="36">
        <v>94.3</v>
      </c>
      <c r="Q49" s="36">
        <v>32.545608472746899</v>
      </c>
      <c r="R49" s="38">
        <v>46.999999999999993</v>
      </c>
      <c r="S49" s="38">
        <v>0</v>
      </c>
      <c r="T49" s="37">
        <f>SUMPRODUCT(LTA!J49:AN49,LTA!J$101:AN$101,LTA!J$103:AN$103)</f>
        <v>546.6</v>
      </c>
      <c r="U49" s="37">
        <f>SUMPRODUCT(LTA!J49:AN49,LTA!J$102:AN$102,LTA!J$103:AN$103)</f>
        <v>52.769999999999996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17.722610880900962</v>
      </c>
      <c r="AD49">
        <f t="shared" si="1"/>
        <v>1479.3461903367499</v>
      </c>
      <c r="AE49">
        <f>'IDT-1'!B49</f>
        <v>0</v>
      </c>
      <c r="AF49" s="24"/>
      <c r="AG49">
        <f t="shared" si="2"/>
        <v>1479.3461903367499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-35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15.060426929392445</v>
      </c>
      <c r="F50">
        <f>GT_Spot!P50</f>
        <v>0</v>
      </c>
      <c r="G50">
        <f>PPCL_NG!P50</f>
        <v>34.757800139231698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663.24019711839173</v>
      </c>
      <c r="P50" s="36">
        <v>94.3</v>
      </c>
      <c r="Q50" s="36">
        <v>32.545608472746899</v>
      </c>
      <c r="R50" s="38">
        <v>46.999999999999993</v>
      </c>
      <c r="S50" s="38">
        <v>0</v>
      </c>
      <c r="T50" s="37">
        <f>SUMPRODUCT(LTA!J50:AN50,LTA!J$101:AN$101,LTA!J$103:AN$103)</f>
        <v>547.24</v>
      </c>
      <c r="U50" s="37">
        <f>SUMPRODUCT(LTA!J50:AN50,LTA!J$102:AN$102,LTA!J$103:AN$103)</f>
        <v>52.769999999999996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17.690392982547156</v>
      </c>
      <c r="AD50">
        <f t="shared" si="1"/>
        <v>1479.7350396772156</v>
      </c>
      <c r="AE50">
        <f>'IDT-1'!B50</f>
        <v>0</v>
      </c>
      <c r="AF50" s="24"/>
      <c r="AG50">
        <f t="shared" si="2"/>
        <v>1479.7350396772156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-33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15.060426929392445</v>
      </c>
      <c r="F51">
        <f>GT_Spot!P51</f>
        <v>0</v>
      </c>
      <c r="G51">
        <f>PPCL_NG!P51</f>
        <v>34.542200140136309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667.42093580024471</v>
      </c>
      <c r="P51" s="36">
        <v>94.3</v>
      </c>
      <c r="Q51" s="36">
        <v>32.545608472746899</v>
      </c>
      <c r="R51" s="38">
        <v>46.999999999999993</v>
      </c>
      <c r="S51" s="38">
        <v>0</v>
      </c>
      <c r="T51" s="37">
        <f>SUMPRODUCT(LTA!J51:AN51,LTA!J$101:AN$101,LTA!J$103:AN$103)</f>
        <v>547.69000000000005</v>
      </c>
      <c r="U51" s="37">
        <f>SUMPRODUCT(LTA!J51:AN51,LTA!J$102:AN$102,LTA!J$103:AN$103)</f>
        <v>53.14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17.785770968088595</v>
      </c>
      <c r="AD51">
        <f t="shared" si="1"/>
        <v>1478.4248003744319</v>
      </c>
      <c r="AE51">
        <f>'IDT-1'!B51</f>
        <v>0</v>
      </c>
      <c r="AF51" s="24"/>
      <c r="AG51">
        <f t="shared" si="2"/>
        <v>1478.4248003744319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-39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15.060426929392445</v>
      </c>
      <c r="F52">
        <f>GT_Spot!P52</f>
        <v>0</v>
      </c>
      <c r="G52">
        <f>PPCL_NG!P52</f>
        <v>44.54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667.41911750652957</v>
      </c>
      <c r="P52" s="36">
        <v>94.3</v>
      </c>
      <c r="Q52" s="36">
        <v>32.545608472746899</v>
      </c>
      <c r="R52" s="38">
        <v>46.999999999999993</v>
      </c>
      <c r="S52" s="38">
        <v>0</v>
      </c>
      <c r="T52" s="37">
        <f>SUMPRODUCT(LTA!J52:AN52,LTA!J$101:AN$101,LTA!J$103:AN$103)</f>
        <v>547.35</v>
      </c>
      <c r="U52" s="37">
        <f>SUMPRODUCT(LTA!J52:AN52,LTA!J$102:AN$102,LTA!J$103:AN$103)</f>
        <v>54.11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18.012451518703632</v>
      </c>
      <c r="AD52">
        <f t="shared" si="1"/>
        <v>1473.8241013899651</v>
      </c>
      <c r="AE52">
        <f>'IDT-1'!B52</f>
        <v>0</v>
      </c>
      <c r="AF52" s="24"/>
      <c r="AG52">
        <f t="shared" si="2"/>
        <v>1473.8241013899651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-54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15.060426929392445</v>
      </c>
      <c r="F53">
        <f>GT_Spot!P53</f>
        <v>0</v>
      </c>
      <c r="G53">
        <f>PPCL_NG!P53</f>
        <v>44.54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660.89765712951612</v>
      </c>
      <c r="P53" s="36">
        <v>94.3</v>
      </c>
      <c r="Q53" s="36">
        <v>14.497413946852152</v>
      </c>
      <c r="R53" s="38">
        <v>46.999999999999993</v>
      </c>
      <c r="S53" s="38">
        <v>0</v>
      </c>
      <c r="T53" s="37">
        <f>SUMPRODUCT(LTA!J53:AN53,LTA!J$101:AN$101,LTA!J$103:AN$103)</f>
        <v>547.54</v>
      </c>
      <c r="U53" s="37">
        <f>SUMPRODUCT(LTA!J53:AN53,LTA!J$102:AN$102,LTA!J$103:AN$103)</f>
        <v>54.11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17.691373025291696</v>
      </c>
      <c r="AD53">
        <f t="shared" si="1"/>
        <v>1461.7655249804689</v>
      </c>
      <c r="AE53">
        <f>'IDT-1'!B53</f>
        <v>0</v>
      </c>
      <c r="AF53" s="24"/>
      <c r="AG53">
        <f t="shared" si="2"/>
        <v>1461.7655249804689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-42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14.356459330143538</v>
      </c>
      <c r="F54">
        <f>GT_Spot!P54</f>
        <v>0</v>
      </c>
      <c r="G54">
        <f>PPCL_NG!P54</f>
        <v>44.54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660.8980655304706</v>
      </c>
      <c r="P54" s="36">
        <v>94.3</v>
      </c>
      <c r="Q54" s="36">
        <v>14.497413946852152</v>
      </c>
      <c r="R54" s="38">
        <v>46.999999999999993</v>
      </c>
      <c r="S54" s="38">
        <v>0</v>
      </c>
      <c r="T54" s="37">
        <f>SUMPRODUCT(LTA!J54:AN54,LTA!J$101:AN$101,LTA!J$103:AN$103)</f>
        <v>546.80999999999995</v>
      </c>
      <c r="U54" s="37">
        <f>SUMPRODUCT(LTA!J54:AN54,LTA!J$102:AN$102,LTA!J$103:AN$103)</f>
        <v>54.11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17.74978272452427</v>
      </c>
      <c r="AD54">
        <f t="shared" si="1"/>
        <v>1452.2735560829422</v>
      </c>
      <c r="AE54">
        <f>'IDT-1'!B54</f>
        <v>0</v>
      </c>
      <c r="AF54" s="24"/>
      <c r="AG54">
        <f t="shared" si="2"/>
        <v>1452.2735560829422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14.356459330143538</v>
      </c>
      <c r="F55">
        <f>GT_Spot!P55</f>
        <v>0</v>
      </c>
      <c r="G55">
        <f>PPCL_NG!P55</f>
        <v>44.54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651.52494853047062</v>
      </c>
      <c r="P55" s="36">
        <v>94.3</v>
      </c>
      <c r="Q55" s="36">
        <v>14.497413946852152</v>
      </c>
      <c r="R55" s="38">
        <v>46.999999999999993</v>
      </c>
      <c r="S55" s="38">
        <v>0</v>
      </c>
      <c r="T55" s="37">
        <f>SUMPRODUCT(LTA!J55:AN55,LTA!J$101:AN$101,LTA!J$103:AN$103)</f>
        <v>537.59</v>
      </c>
      <c r="U55" s="37">
        <f>SUMPRODUCT(LTA!J55:AN55,LTA!J$102:AN$102,LTA!J$103:AN$103)</f>
        <v>39.61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17.662760227934761</v>
      </c>
      <c r="AD55">
        <f t="shared" si="1"/>
        <v>1396.2674615795315</v>
      </c>
      <c r="AE55">
        <f>'IDT-1'!B55</f>
        <v>0</v>
      </c>
      <c r="AF55" s="24"/>
      <c r="AG55">
        <f t="shared" si="2"/>
        <v>1396.2674615795315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-73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14.356459330143538</v>
      </c>
      <c r="F56">
        <f>GT_Spot!P56</f>
        <v>0</v>
      </c>
      <c r="G56">
        <f>PPCL_NG!P56</f>
        <v>44.54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651.52593683175655</v>
      </c>
      <c r="P56" s="36">
        <v>94.3</v>
      </c>
      <c r="Q56" s="36">
        <v>14.497413946852152</v>
      </c>
      <c r="R56" s="38">
        <v>46.999999999999993</v>
      </c>
      <c r="S56" s="38">
        <v>0</v>
      </c>
      <c r="T56" s="37">
        <f>SUMPRODUCT(LTA!J56:AN56,LTA!J$101:AN$101,LTA!J$103:AN$103)</f>
        <v>535.92000000000007</v>
      </c>
      <c r="U56" s="37">
        <f>SUMPRODUCT(LTA!J56:AN56,LTA!J$102:AN$102,LTA!J$103:AN$103)</f>
        <v>39.61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17.745732327730227</v>
      </c>
      <c r="AD56">
        <f t="shared" si="1"/>
        <v>1383.5154777810224</v>
      </c>
      <c r="AE56">
        <f>'IDT-1'!B56</f>
        <v>0</v>
      </c>
      <c r="AF56" s="24"/>
      <c r="AG56">
        <f t="shared" si="2"/>
        <v>1383.5154777810224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-84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14.356459330143538</v>
      </c>
      <c r="F57">
        <f>GT_Spot!P57</f>
        <v>0</v>
      </c>
      <c r="G57">
        <f>PPCL_NG!P57</f>
        <v>44.54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641.88958706155859</v>
      </c>
      <c r="P57" s="36">
        <v>94.3</v>
      </c>
      <c r="Q57" s="36">
        <v>14.497413946852152</v>
      </c>
      <c r="R57" s="38">
        <v>46.999999999999993</v>
      </c>
      <c r="S57" s="38">
        <v>0</v>
      </c>
      <c r="T57" s="37">
        <f>SUMPRODUCT(LTA!J57:AN57,LTA!J$101:AN$101,LTA!J$103:AN$103)</f>
        <v>533.69000000000005</v>
      </c>
      <c r="U57" s="37">
        <f>SUMPRODUCT(LTA!J57:AN57,LTA!J$102:AN$102,LTA!J$103:AN$103)</f>
        <v>39.61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17.40159900665321</v>
      </c>
      <c r="AD57">
        <f t="shared" si="1"/>
        <v>1398.9932613319013</v>
      </c>
      <c r="AE57">
        <f>'IDT-1'!B57</f>
        <v>0</v>
      </c>
      <c r="AF57" s="24"/>
      <c r="AG57">
        <f t="shared" si="2"/>
        <v>1398.9932613319013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-57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14.356459330143538</v>
      </c>
      <c r="F58">
        <f>GT_Spot!P58</f>
        <v>0</v>
      </c>
      <c r="G58">
        <f>PPCL_NG!P58</f>
        <v>44.54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641.8895716119456</v>
      </c>
      <c r="P58" s="36">
        <v>94.3</v>
      </c>
      <c r="Q58" s="36">
        <v>14.497413946852152</v>
      </c>
      <c r="R58" s="38">
        <v>46.999999999999993</v>
      </c>
      <c r="S58" s="38">
        <v>0</v>
      </c>
      <c r="T58" s="37">
        <f>SUMPRODUCT(LTA!J58:AN58,LTA!J$101:AN$101,LTA!J$103:AN$103)</f>
        <v>532</v>
      </c>
      <c r="U58" s="37">
        <f>SUMPRODUCT(LTA!J58:AN58,LTA!J$102:AN$102,LTA!J$103:AN$103)</f>
        <v>39.61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17.280189340430272</v>
      </c>
      <c r="AD58">
        <f t="shared" si="1"/>
        <v>1409.4246555485111</v>
      </c>
      <c r="AE58">
        <f>'IDT-1'!B58</f>
        <v>0</v>
      </c>
      <c r="AF58" s="24"/>
      <c r="AG58">
        <f t="shared" si="2"/>
        <v>1409.4246555485111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14.356459330143538</v>
      </c>
      <c r="F59">
        <f>GT_Spot!P59</f>
        <v>0</v>
      </c>
      <c r="G59">
        <f>PPCL_NG!P59</f>
        <v>43.94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654.53575340173495</v>
      </c>
      <c r="P59" s="36">
        <v>94.3</v>
      </c>
      <c r="Q59" s="36">
        <v>14.497413946852152</v>
      </c>
      <c r="R59" s="38">
        <v>46.999999999999993</v>
      </c>
      <c r="S59" s="38">
        <v>0</v>
      </c>
      <c r="T59" s="37">
        <f>SUMPRODUCT(LTA!J59:AN59,LTA!J$101:AN$101,LTA!J$103:AN$103)</f>
        <v>521.97</v>
      </c>
      <c r="U59" s="37">
        <f>SUMPRODUCT(LTA!J59:AN59,LTA!J$102:AN$102,LTA!J$103:AN$103)</f>
        <v>39.61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17.120369189736511</v>
      </c>
      <c r="AD59">
        <f t="shared" si="1"/>
        <v>1431.6006574889943</v>
      </c>
      <c r="AE59">
        <f>'IDT-1'!B59</f>
        <v>0</v>
      </c>
      <c r="AF59" s="24"/>
      <c r="AG59">
        <f t="shared" si="2"/>
        <v>1431.6006574889943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14.356459330143538</v>
      </c>
      <c r="F60">
        <f>GT_Spot!P60</f>
        <v>0</v>
      </c>
      <c r="G60">
        <f>PPCL_NG!P60</f>
        <v>43.94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661.49003712017088</v>
      </c>
      <c r="P60" s="36">
        <v>94.3</v>
      </c>
      <c r="Q60" s="36">
        <v>32.545608472746899</v>
      </c>
      <c r="R60" s="38">
        <v>46.999999999999993</v>
      </c>
      <c r="S60" s="38">
        <v>0</v>
      </c>
      <c r="T60" s="37">
        <f>SUMPRODUCT(LTA!J60:AN60,LTA!J$101:AN$101,LTA!J$103:AN$103)</f>
        <v>499.82</v>
      </c>
      <c r="U60" s="37">
        <f>SUMPRODUCT(LTA!J60:AN60,LTA!J$102:AN$102,LTA!J$103:AN$103)</f>
        <v>40.81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17.085005978109059</v>
      </c>
      <c r="AD60">
        <f t="shared" si="1"/>
        <v>1443.688498944952</v>
      </c>
      <c r="AE60">
        <f>'IDT-1'!B60</f>
        <v>0</v>
      </c>
      <c r="AF60" s="24"/>
      <c r="AG60">
        <f t="shared" si="2"/>
        <v>1443.688498944952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14.356459330143538</v>
      </c>
      <c r="F61">
        <f>GT_Spot!P61</f>
        <v>0</v>
      </c>
      <c r="G61">
        <f>PPCL_NG!P61</f>
        <v>43.94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712.70509537856105</v>
      </c>
      <c r="P61" s="36">
        <v>94.3</v>
      </c>
      <c r="Q61" s="36">
        <v>32.545608472746899</v>
      </c>
      <c r="R61" s="38">
        <v>46.999999999999993</v>
      </c>
      <c r="S61" s="38">
        <v>0</v>
      </c>
      <c r="T61" s="37">
        <f>SUMPRODUCT(LTA!J61:AN61,LTA!J$101:AN$101,LTA!J$103:AN$103)</f>
        <v>477.74</v>
      </c>
      <c r="U61" s="37">
        <f>SUMPRODUCT(LTA!J61:AN61,LTA!J$102:AN$102,LTA!J$103:AN$103)</f>
        <v>40.81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17.652128954059727</v>
      </c>
      <c r="AD61">
        <f t="shared" si="1"/>
        <v>1437.2564342273918</v>
      </c>
      <c r="AE61">
        <f>'IDT-1'!B61</f>
        <v>0</v>
      </c>
      <c r="AF61" s="24"/>
      <c r="AG61">
        <f t="shared" si="2"/>
        <v>1437.2564342273918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-52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14.356459330143538</v>
      </c>
      <c r="F62">
        <f>GT_Spot!P62</f>
        <v>0</v>
      </c>
      <c r="G62">
        <f>PPCL_NG!P62</f>
        <v>43.94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754.5762016331937</v>
      </c>
      <c r="P62" s="36">
        <v>94.3</v>
      </c>
      <c r="Q62" s="36">
        <v>32.545608472746899</v>
      </c>
      <c r="R62" s="38">
        <v>46.999999999999993</v>
      </c>
      <c r="S62" s="38">
        <v>0</v>
      </c>
      <c r="T62" s="37">
        <f>SUMPRODUCT(LTA!J62:AN62,LTA!J$101:AN$101,LTA!J$103:AN$103)</f>
        <v>452.61</v>
      </c>
      <c r="U62" s="37">
        <f>SUMPRODUCT(LTA!J62:AN62,LTA!J$102:AN$102,LTA!J$103:AN$103)</f>
        <v>40.81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17.932622601933428</v>
      </c>
      <c r="AD62">
        <f t="shared" si="1"/>
        <v>1438.7170468341508</v>
      </c>
      <c r="AE62">
        <f>'IDT-1'!B62</f>
        <v>0</v>
      </c>
      <c r="AF62" s="24"/>
      <c r="AG62">
        <f t="shared" si="2"/>
        <v>1438.7170468341508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-67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12.364598866686547</v>
      </c>
      <c r="F63">
        <f>GT_Spot!P63</f>
        <v>0</v>
      </c>
      <c r="G63">
        <f>PPCL_NG!P63</f>
        <v>43.94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782.76901569798702</v>
      </c>
      <c r="P63" s="36">
        <v>94.3</v>
      </c>
      <c r="Q63" s="36">
        <v>32.545608472746899</v>
      </c>
      <c r="R63" s="38">
        <v>47</v>
      </c>
      <c r="S63" s="38">
        <v>0</v>
      </c>
      <c r="T63" s="37">
        <f>SUMPRODUCT(LTA!J63:AN63,LTA!J$101:AN$101,LTA!J$103:AN$103)</f>
        <v>426.53000000000003</v>
      </c>
      <c r="U63" s="37">
        <f>SUMPRODUCT(LTA!J63:AN63,LTA!J$102:AN$102,LTA!J$103:AN$103)</f>
        <v>41.769999999999996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17.835597463358841</v>
      </c>
      <c r="AD63">
        <f t="shared" si="1"/>
        <v>1451.8950255740615</v>
      </c>
      <c r="AE63">
        <f>'IDT-1'!B63</f>
        <v>0</v>
      </c>
      <c r="AF63" s="24"/>
      <c r="AG63">
        <f t="shared" si="2"/>
        <v>1451.8950255740615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-55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12.364598866686547</v>
      </c>
      <c r="F64">
        <f>GT_Spot!P64</f>
        <v>0</v>
      </c>
      <c r="G64">
        <f>PPCL_NG!P64</f>
        <v>43.94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821.42888982374598</v>
      </c>
      <c r="P64" s="36">
        <v>94.3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394.82000000000005</v>
      </c>
      <c r="U64" s="37">
        <f>SUMPRODUCT(LTA!J64:AN64,LTA!J$102:AN$102,LTA!J$103:AN$103)</f>
        <v>45.739999999999995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17.971604865754301</v>
      </c>
      <c r="AD64">
        <f t="shared" si="1"/>
        <v>1459.1788922974251</v>
      </c>
      <c r="AE64">
        <f>'IDT-1'!B64</f>
        <v>0</v>
      </c>
      <c r="AF64" s="24"/>
      <c r="AG64">
        <f t="shared" si="2"/>
        <v>1459.1788922974251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-59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12.364598866686547</v>
      </c>
      <c r="F65">
        <f>GT_Spot!P65</f>
        <v>0</v>
      </c>
      <c r="G65">
        <f>PPCL_NG!P65</f>
        <v>43.94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852.77970088558834</v>
      </c>
      <c r="P65" s="36">
        <v>94.3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361.07</v>
      </c>
      <c r="U65" s="37">
        <f>SUMPRODUCT(LTA!J65:AN65,LTA!J$102:AN$102,LTA!J$103:AN$103)</f>
        <v>46.57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17.904527237965343</v>
      </c>
      <c r="AD65">
        <f t="shared" si="1"/>
        <v>1463.6767809870564</v>
      </c>
      <c r="AE65">
        <f>'IDT-1'!B65</f>
        <v>0</v>
      </c>
      <c r="AF65" s="24"/>
      <c r="AG65">
        <f t="shared" si="2"/>
        <v>1463.6767809870564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-53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12.364598866686547</v>
      </c>
      <c r="F66">
        <f>GT_Spot!P66</f>
        <v>0</v>
      </c>
      <c r="G66">
        <f>PPCL_NG!P66</f>
        <v>43.94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870.8924718029034</v>
      </c>
      <c r="P66" s="36">
        <v>94.3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316.97000000000003</v>
      </c>
      <c r="U66" s="37">
        <f>SUMPRODUCT(LTA!J66:AN66,LTA!J$102:AN$102,LTA!J$103:AN$103)</f>
        <v>46.410000000000004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17.479112816549417</v>
      </c>
      <c r="AD66">
        <f t="shared" si="1"/>
        <v>1459.9549663257876</v>
      </c>
      <c r="AE66">
        <f>'IDT-1'!B66</f>
        <v>0</v>
      </c>
      <c r="AF66" s="24"/>
      <c r="AG66">
        <f t="shared" si="2"/>
        <v>1459.9549663257876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-31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10.914613778705636</v>
      </c>
      <c r="F67">
        <f>GT_Spot!P67</f>
        <v>0</v>
      </c>
      <c r="G67">
        <f>PPCL_NG!P67</f>
        <v>31.67</v>
      </c>
      <c r="H67">
        <f>PPCL_Spot!P67</f>
        <v>0</v>
      </c>
      <c r="I67">
        <f>Bawana_NG!P67</f>
        <v>104.79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943.82086020599763</v>
      </c>
      <c r="P67" s="36">
        <v>94.3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273.39999999999998</v>
      </c>
      <c r="U67" s="37">
        <f>SUMPRODUCT(LTA!J67:AN67,LTA!J$102:AN$102,LTA!J$103:AN$103)</f>
        <v>46.18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17.200482597845092</v>
      </c>
      <c r="AD67">
        <f t="shared" si="1"/>
        <v>1462.7219998596049</v>
      </c>
      <c r="AE67">
        <f>'IDT-1'!B67</f>
        <v>0</v>
      </c>
      <c r="AF67" s="24"/>
      <c r="AG67">
        <f t="shared" si="2"/>
        <v>1462.7219998596049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-14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10.914613778705636</v>
      </c>
      <c r="F68">
        <f>GT_Spot!P68</f>
        <v>0</v>
      </c>
      <c r="G68">
        <f>PPCL_NG!P68</f>
        <v>29.903425031982749</v>
      </c>
      <c r="H68">
        <f>PPCL_Spot!P68</f>
        <v>0</v>
      </c>
      <c r="I68">
        <f>Bawana_NG!P68</f>
        <v>104.79</v>
      </c>
      <c r="J68">
        <f>Bawana_RLNG!P68</f>
        <v>0</v>
      </c>
      <c r="K68">
        <f>Bawana_Spot!P68</f>
        <v>174.51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941.73635899811245</v>
      </c>
      <c r="P68" s="36">
        <v>94.3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226.01000000000002</v>
      </c>
      <c r="U68" s="37">
        <f>SUMPRODUCT(LTA!J68:AN68,LTA!J$102:AN$102,LTA!J$103:AN$103)</f>
        <v>45.44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17.178346489886174</v>
      </c>
      <c r="AD68">
        <f t="shared" ref="AD68:AD98" si="4">SUM(B68:AB68,AI68:AR68)-AC68</f>
        <v>1470.2730597916614</v>
      </c>
      <c r="AE68">
        <f>'IDT-1'!B68</f>
        <v>0</v>
      </c>
      <c r="AF68" s="24"/>
      <c r="AG68">
        <f t="shared" ref="AG68:AG98" si="5">SUM(AD68:AF68)+AT68</f>
        <v>1470.2730597916614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10.914613778705636</v>
      </c>
      <c r="F69">
        <f>GT_Spot!P69</f>
        <v>0</v>
      </c>
      <c r="G69">
        <f>PPCL_NG!P69</f>
        <v>29.903425031982749</v>
      </c>
      <c r="H69">
        <f>PPCL_Spot!P69</f>
        <v>0</v>
      </c>
      <c r="I69">
        <f>Bawana_NG!P69</f>
        <v>104.79</v>
      </c>
      <c r="J69">
        <f>Bawana_RLNG!P69</f>
        <v>0</v>
      </c>
      <c r="K69">
        <f>Bawana_Spot!P69</f>
        <v>224.51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961.72779923741894</v>
      </c>
      <c r="P69" s="36">
        <v>94.3</v>
      </c>
      <c r="Q69" s="36">
        <v>32.545608472746899</v>
      </c>
      <c r="R69" s="38">
        <v>42.22999999999999</v>
      </c>
      <c r="S69" s="38">
        <v>0</v>
      </c>
      <c r="T69" s="37">
        <f>SUMPRODUCT(LTA!J69:AN69,LTA!J$101:AN$101,LTA!J$103:AN$103)</f>
        <v>191.73</v>
      </c>
      <c r="U69" s="37">
        <f>SUMPRODUCT(LTA!J69:AN69,LTA!J$102:AN$102,LTA!J$103:AN$103)</f>
        <v>46.03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17.726645117180126</v>
      </c>
      <c r="AD69">
        <f t="shared" si="4"/>
        <v>1469.7562014036739</v>
      </c>
      <c r="AE69">
        <f>'IDT-1'!B69</f>
        <v>0</v>
      </c>
      <c r="AF69" s="24"/>
      <c r="AG69">
        <f t="shared" si="5"/>
        <v>1469.7562014036739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10.914613778705636</v>
      </c>
      <c r="F70">
        <f>GT_Spot!P70</f>
        <v>0</v>
      </c>
      <c r="G70">
        <f>PPCL_NG!P70</f>
        <v>29.903425031982749</v>
      </c>
      <c r="H70">
        <f>PPCL_Spot!P70</f>
        <v>0</v>
      </c>
      <c r="I70">
        <f>Bawana_NG!P70</f>
        <v>104.79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988.26434239725563</v>
      </c>
      <c r="P70" s="36">
        <v>94.3</v>
      </c>
      <c r="Q70" s="36">
        <v>32.545608472746899</v>
      </c>
      <c r="R70" s="38">
        <v>24.920000000000005</v>
      </c>
      <c r="S70" s="38">
        <v>0</v>
      </c>
      <c r="T70" s="37">
        <f>SUMPRODUCT(LTA!J70:AN70,LTA!J$101:AN$101,LTA!J$103:AN$103)</f>
        <v>151.01999999999998</v>
      </c>
      <c r="U70" s="37">
        <f>SUMPRODUCT(LTA!J70:AN70,LTA!J$102:AN$102,LTA!J$103:AN$103)</f>
        <v>45.68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17.502138274064979</v>
      </c>
      <c r="AD70">
        <f t="shared" si="4"/>
        <v>1482.6372514066259</v>
      </c>
      <c r="AE70">
        <f>'IDT-1'!B70</f>
        <v>0</v>
      </c>
      <c r="AF70" s="24"/>
      <c r="AG70">
        <f t="shared" si="5"/>
        <v>1482.6372514066259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-21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9.9262446220036864</v>
      </c>
      <c r="F71">
        <f>GT_Spot!P71</f>
        <v>0</v>
      </c>
      <c r="G71">
        <f>PPCL_NG!P71</f>
        <v>29.903425031982749</v>
      </c>
      <c r="H71">
        <f>PPCL_Spot!P71</f>
        <v>0</v>
      </c>
      <c r="I71">
        <f>Bawana_NG!P71</f>
        <v>104.79</v>
      </c>
      <c r="J71">
        <f>Bawana_RLNG!P71</f>
        <v>0</v>
      </c>
      <c r="K71">
        <f>Bawana_Spot!P71</f>
        <v>224.9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1005.517942313896</v>
      </c>
      <c r="P71" s="36">
        <v>94.3</v>
      </c>
      <c r="Q71" s="36">
        <v>32.545608472746899</v>
      </c>
      <c r="R71" s="38">
        <v>10.774799465240642</v>
      </c>
      <c r="S71" s="38">
        <v>0</v>
      </c>
      <c r="T71" s="37">
        <f>SUMPRODUCT(LTA!J71:AN71,LTA!J$101:AN$101,LTA!J$103:AN$103)</f>
        <v>115.42999999999999</v>
      </c>
      <c r="U71" s="37">
        <f>SUMPRODUCT(LTA!J71:AN71,LTA!J$102:AN$102,LTA!J$103:AN$103)</f>
        <v>46.56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16.844721862080455</v>
      </c>
      <c r="AD71">
        <f t="shared" si="4"/>
        <v>1450.7746980437896</v>
      </c>
      <c r="AE71">
        <f>'IDT-1'!B71</f>
        <v>0</v>
      </c>
      <c r="AF71" s="24"/>
      <c r="AG71">
        <f t="shared" si="5"/>
        <v>1450.7746980437896</v>
      </c>
      <c r="AI71" s="34">
        <f>PXIL!H71</f>
        <v>0</v>
      </c>
      <c r="AJ71" s="34">
        <f>PXIL!N71</f>
        <v>0</v>
      </c>
      <c r="AK71" s="34">
        <f>RTM_IEX!H71</f>
        <v>4.2699999999999996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7.7805087342935959</v>
      </c>
      <c r="F72">
        <f>GT_Spot!P72</f>
        <v>0</v>
      </c>
      <c r="G72">
        <f>PPCL_NG!P72</f>
        <v>26.238285079406573</v>
      </c>
      <c r="H72">
        <f>PPCL_Spot!P72</f>
        <v>0</v>
      </c>
      <c r="I72">
        <f>Bawana_NG!P72</f>
        <v>104.79</v>
      </c>
      <c r="J72">
        <f>Bawana_RLNG!P72</f>
        <v>0</v>
      </c>
      <c r="K72">
        <f>Bawana_Spot!P72</f>
        <v>229.09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1015.9569790701306</v>
      </c>
      <c r="P72" s="36">
        <v>94.3</v>
      </c>
      <c r="Q72" s="36">
        <v>32.545608472746899</v>
      </c>
      <c r="R72" s="38">
        <v>5.76</v>
      </c>
      <c r="S72" s="38">
        <v>0</v>
      </c>
      <c r="T72" s="37">
        <f>SUMPRODUCT(LTA!J72:AN72,LTA!J$101:AN$101,LTA!J$103:AN$103)</f>
        <v>91.4</v>
      </c>
      <c r="U72" s="37">
        <f>SUMPRODUCT(LTA!J72:AN72,LTA!J$102:AN$102,LTA!J$103:AN$103)</f>
        <v>46.42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16.690135442846682</v>
      </c>
      <c r="AD72">
        <f t="shared" si="4"/>
        <v>1433.3626459137311</v>
      </c>
      <c r="AE72">
        <f>'IDT-1'!B72</f>
        <v>0</v>
      </c>
      <c r="AF72" s="24"/>
      <c r="AG72">
        <f t="shared" si="5"/>
        <v>1433.3626459137311</v>
      </c>
      <c r="AI72" s="34">
        <f>PXIL!H72</f>
        <v>0</v>
      </c>
      <c r="AJ72" s="34">
        <f>PXIL!N72</f>
        <v>0</v>
      </c>
      <c r="AK72" s="34">
        <f>RTM_IEX!H72</f>
        <v>7.07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7.7805087342935959</v>
      </c>
      <c r="F73">
        <f>GT_Spot!P73</f>
        <v>0</v>
      </c>
      <c r="G73">
        <f>PPCL_NG!P73</f>
        <v>28.318149140579049</v>
      </c>
      <c r="H73">
        <f>PPCL_Spot!P73</f>
        <v>0</v>
      </c>
      <c r="I73">
        <f>Bawana_NG!P73</f>
        <v>104.79</v>
      </c>
      <c r="J73">
        <f>Bawana_RLNG!P73</f>
        <v>0</v>
      </c>
      <c r="K73">
        <f>Bawana_Spot!P73</f>
        <v>229.09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1022.7047205991327</v>
      </c>
      <c r="P73" s="36">
        <v>94.3</v>
      </c>
      <c r="Q73" s="36">
        <v>32.545608472746899</v>
      </c>
      <c r="R73" s="38">
        <v>2.4499999999999997</v>
      </c>
      <c r="S73" s="38">
        <v>0</v>
      </c>
      <c r="T73" s="37">
        <f>SUMPRODUCT(LTA!J73:AN73,LTA!J$101:AN$101,LTA!J$103:AN$103)</f>
        <v>58.33</v>
      </c>
      <c r="U73" s="37">
        <f>SUMPRODUCT(LTA!J73:AN73,LTA!J$102:AN$102,LTA!J$103:AN$103)</f>
        <v>46.27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17.134602372040217</v>
      </c>
      <c r="AD73">
        <f t="shared" si="4"/>
        <v>1483.4257845747118</v>
      </c>
      <c r="AE73">
        <f>'IDT-1'!B73</f>
        <v>44</v>
      </c>
      <c r="AF73" s="24"/>
      <c r="AG73">
        <f t="shared" si="5"/>
        <v>1527.4257845747118</v>
      </c>
      <c r="AI73" s="34">
        <f>PXIL!H73</f>
        <v>0</v>
      </c>
      <c r="AJ73" s="34">
        <f>PXIL!N73</f>
        <v>0</v>
      </c>
      <c r="AK73" s="34">
        <f>RTM_IEX!H73</f>
        <v>85.28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7.7805087342935959</v>
      </c>
      <c r="F74">
        <f>GT_Spot!P74</f>
        <v>0</v>
      </c>
      <c r="G74">
        <f>PPCL_NG!P74</f>
        <v>28.318149140579049</v>
      </c>
      <c r="H74">
        <f>PPCL_Spot!P74</f>
        <v>0</v>
      </c>
      <c r="I74">
        <f>Bawana_NG!P74</f>
        <v>104.79</v>
      </c>
      <c r="J74">
        <f>Bawana_RLNG!P74</f>
        <v>0</v>
      </c>
      <c r="K74">
        <f>Bawana_Spot!P74</f>
        <v>229.09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1051.4356272743046</v>
      </c>
      <c r="P74" s="36">
        <v>94.3</v>
      </c>
      <c r="Q74" s="36">
        <v>32.545608472746899</v>
      </c>
      <c r="R74" s="38">
        <v>0</v>
      </c>
      <c r="S74" s="38">
        <v>0</v>
      </c>
      <c r="T74" s="37">
        <f>SUMPRODUCT(LTA!J74:AN74,LTA!J$101:AN$101,LTA!J$103:AN$103)</f>
        <v>36.07</v>
      </c>
      <c r="U74" s="37">
        <f>SUMPRODUCT(LTA!J74:AN74,LTA!J$102:AN$102,LTA!J$103:AN$103)</f>
        <v>44.67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17.065970350781729</v>
      </c>
      <c r="AD74">
        <f t="shared" si="4"/>
        <v>1475.6953232711423</v>
      </c>
      <c r="AE74">
        <f>'IDT-1'!B74</f>
        <v>77</v>
      </c>
      <c r="AF74" s="24"/>
      <c r="AG74">
        <f t="shared" si="5"/>
        <v>1552.6953232711423</v>
      </c>
      <c r="AI74" s="34">
        <f>PXIL!H74</f>
        <v>0</v>
      </c>
      <c r="AJ74" s="34">
        <f>PXIL!N74</f>
        <v>0</v>
      </c>
      <c r="AK74" s="34">
        <f>RTM_IEX!H74</f>
        <v>75.06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8.33</v>
      </c>
      <c r="F75">
        <f>GT_Spot!P75</f>
        <v>0</v>
      </c>
      <c r="G75">
        <f>PPCL_NG!P75</f>
        <v>28.688149151667631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222.11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1081.1711273932269</v>
      </c>
      <c r="P75" s="36">
        <v>94.3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19.86</v>
      </c>
      <c r="U75" s="37">
        <f>SUMPRODUCT(LTA!J75:AN75,LTA!J$102:AN$102,LTA!J$103:AN$103)</f>
        <v>44.67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14.749314129785594</v>
      </c>
      <c r="AD75">
        <f t="shared" si="4"/>
        <v>1604.2569708878559</v>
      </c>
      <c r="AE75">
        <f>'IDT-1'!B75</f>
        <v>0</v>
      </c>
      <c r="AF75" s="24"/>
      <c r="AG75">
        <f t="shared" si="5"/>
        <v>1604.2569708878559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8.33</v>
      </c>
      <c r="F76">
        <f>GT_Spot!P76</f>
        <v>0</v>
      </c>
      <c r="G76">
        <f>PPCL_NG!P76</f>
        <v>28.688149151667631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214.15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1115.325960339148</v>
      </c>
      <c r="P76" s="36">
        <v>94.3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11.45</v>
      </c>
      <c r="U76" s="37">
        <f>SUMPRODUCT(LTA!J76:AN76,LTA!J$102:AN$102,LTA!J$103:AN$103)</f>
        <v>44.67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15.092261337675801</v>
      </c>
      <c r="AD76">
        <f t="shared" si="4"/>
        <v>1600.6988566258867</v>
      </c>
      <c r="AE76">
        <f>'IDT-1'!B76</f>
        <v>0</v>
      </c>
      <c r="AF76" s="24"/>
      <c r="AG76">
        <f t="shared" si="5"/>
        <v>1600.6988566258867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-29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8.33</v>
      </c>
      <c r="F77">
        <f>GT_Spot!P77</f>
        <v>0</v>
      </c>
      <c r="G77">
        <f>PPCL_NG!P77</f>
        <v>28.688149151667631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219.58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1123.2856190411273</v>
      </c>
      <c r="P77" s="36">
        <v>94.3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7</v>
      </c>
      <c r="U77" s="37">
        <f>SUMPRODUCT(LTA!J77:AN77,LTA!J$102:AN$102,LTA!J$103:AN$103)</f>
        <v>44.67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15.064392803986877</v>
      </c>
      <c r="AD77">
        <f t="shared" si="4"/>
        <v>1621.666383861555</v>
      </c>
      <c r="AE77">
        <f>'IDT-1'!B77</f>
        <v>0</v>
      </c>
      <c r="AF77" s="24"/>
      <c r="AG77">
        <f t="shared" si="5"/>
        <v>1621.666383861555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-17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8.33</v>
      </c>
      <c r="F78">
        <f>GT_Spot!P78</f>
        <v>0</v>
      </c>
      <c r="G78">
        <f>PPCL_NG!P78</f>
        <v>28.688149151667631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214.15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1155.9621141911273</v>
      </c>
      <c r="P78" s="36">
        <v>94.3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7</v>
      </c>
      <c r="U78" s="37">
        <f>SUMPRODUCT(LTA!J78:AN78,LTA!J$102:AN$102,LTA!J$103:AN$103)</f>
        <v>44.67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15.6326526796281</v>
      </c>
      <c r="AD78">
        <f t="shared" si="4"/>
        <v>1611.3446191359135</v>
      </c>
      <c r="AE78">
        <f>'IDT-1'!B78</f>
        <v>0</v>
      </c>
      <c r="AF78" s="24"/>
      <c r="AG78">
        <f t="shared" si="5"/>
        <v>1611.3446191359135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-54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8.33</v>
      </c>
      <c r="F79">
        <f>GT_Spot!P79</f>
        <v>0</v>
      </c>
      <c r="G79">
        <f>PPCL_NG!P79</f>
        <v>28.688149151667631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204.51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1153.7291924738663</v>
      </c>
      <c r="P79" s="36">
        <v>94.3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7</v>
      </c>
      <c r="U79" s="37">
        <f>SUMPRODUCT(LTA!J79:AN79,LTA!J$102:AN$102,LTA!J$103:AN$103)</f>
        <v>46.17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15.434833438249861</v>
      </c>
      <c r="AD79">
        <f t="shared" si="4"/>
        <v>1613.1695166600309</v>
      </c>
      <c r="AE79">
        <f>'IDT-1'!B79</f>
        <v>0</v>
      </c>
      <c r="AF79" s="24"/>
      <c r="AG79">
        <f t="shared" si="5"/>
        <v>1613.1695166600309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-42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8.33</v>
      </c>
      <c r="F80">
        <f>GT_Spot!P80</f>
        <v>0</v>
      </c>
      <c r="G80">
        <f>PPCL_NG!P80</f>
        <v>26.22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204.51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1141.4692749041883</v>
      </c>
      <c r="P80" s="36">
        <v>94.3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7</v>
      </c>
      <c r="U80" s="37">
        <f>SUMPRODUCT(LTA!J80:AN80,LTA!J$102:AN$102,LTA!J$103:AN$103)</f>
        <v>49.67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15.398173343757387</v>
      </c>
      <c r="AD80">
        <f t="shared" si="4"/>
        <v>1594.9781100331777</v>
      </c>
      <c r="AE80">
        <f>'IDT-1'!B80</f>
        <v>0</v>
      </c>
      <c r="AF80" s="24"/>
      <c r="AG80">
        <f t="shared" si="5"/>
        <v>1594.9781100331777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-49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8.33</v>
      </c>
      <c r="F81">
        <f>GT_Spot!P81</f>
        <v>0</v>
      </c>
      <c r="G81">
        <f>PPCL_NG!P81</f>
        <v>31.163422794360162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194.51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1136.5518735025089</v>
      </c>
      <c r="P81" s="36">
        <v>94.3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7</v>
      </c>
      <c r="U81" s="37">
        <f>SUMPRODUCT(LTA!J81:AN81,LTA!J$102:AN$102,LTA!J$103:AN$103)</f>
        <v>56.17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15.376480459535172</v>
      </c>
      <c r="AD81">
        <f t="shared" si="4"/>
        <v>1590.5258243100807</v>
      </c>
      <c r="AE81">
        <f>'IDT-1'!B81</f>
        <v>0</v>
      </c>
      <c r="AF81" s="24"/>
      <c r="AG81">
        <f t="shared" si="5"/>
        <v>1590.5258243100807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8.8124077616835201</v>
      </c>
      <c r="F82">
        <f>GT_Spot!P82</f>
        <v>0</v>
      </c>
      <c r="G82">
        <f>PPCL_NG!P82</f>
        <v>31.163422794360162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174.51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1094.3197534145997</v>
      </c>
      <c r="P82" s="36">
        <v>94.3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7</v>
      </c>
      <c r="U82" s="37">
        <f>SUMPRODUCT(LTA!J82:AN82,LTA!J$102:AN$102,LTA!J$103:AN$103)</f>
        <v>57.17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14.39797661495462</v>
      </c>
      <c r="AD82">
        <f t="shared" si="4"/>
        <v>1580.7546158284356</v>
      </c>
      <c r="AE82">
        <f>'IDT-1'!B82</f>
        <v>0</v>
      </c>
      <c r="AF82" s="24"/>
      <c r="AG82">
        <f t="shared" si="5"/>
        <v>1580.7546158284356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8.8124077616835201</v>
      </c>
      <c r="F83">
        <f>GT_Spot!P83</f>
        <v>0</v>
      </c>
      <c r="G83">
        <f>PPCL_NG!P83</f>
        <v>31.163422794360162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124.51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1077.8477455383393</v>
      </c>
      <c r="P83" s="36">
        <v>94.3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7</v>
      </c>
      <c r="U83" s="37">
        <f>SUMPRODUCT(LTA!J83:AN83,LTA!J$102:AN$102,LTA!J$103:AN$103)</f>
        <v>57.17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13.99946362360963</v>
      </c>
      <c r="AD83">
        <f t="shared" si="4"/>
        <v>1493.68112094352</v>
      </c>
      <c r="AE83">
        <f>'IDT-1'!B83</f>
        <v>0</v>
      </c>
      <c r="AF83" s="24"/>
      <c r="AG83">
        <f t="shared" si="5"/>
        <v>1493.68112094352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8.8124077616835201</v>
      </c>
      <c r="F84">
        <f>GT_Spot!P84</f>
        <v>0</v>
      </c>
      <c r="G84">
        <f>PPCL_NG!P84</f>
        <v>31.163422794360162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124.51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1039.4429930377021</v>
      </c>
      <c r="P84" s="36">
        <v>94.3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7</v>
      </c>
      <c r="U84" s="37">
        <f>SUMPRODUCT(LTA!J84:AN84,LTA!J$102:AN$102,LTA!J$103:AN$103)</f>
        <v>57.17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13.537208016293288</v>
      </c>
      <c r="AD84">
        <f t="shared" si="4"/>
        <v>1469.7386240501992</v>
      </c>
      <c r="AE84">
        <f>'IDT-1'!B84</f>
        <v>0</v>
      </c>
      <c r="AF84" s="24"/>
      <c r="AG84">
        <f t="shared" si="5"/>
        <v>1469.7386240501992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8.8124077616835201</v>
      </c>
      <c r="F85">
        <f>GT_Spot!P85</f>
        <v>0</v>
      </c>
      <c r="G85">
        <f>PPCL_NG!P85</f>
        <v>31.163422794360162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184.51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1029.5177648230385</v>
      </c>
      <c r="P85" s="36">
        <v>94.3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7</v>
      </c>
      <c r="U85" s="37">
        <f>SUMPRODUCT(LTA!J85:AN85,LTA!J$102:AN$102,LTA!J$103:AN$103)</f>
        <v>57.17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14.244209833670109</v>
      </c>
      <c r="AD85">
        <f t="shared" si="4"/>
        <v>1489.1063940181589</v>
      </c>
      <c r="AE85">
        <f>'IDT-1'!B85</f>
        <v>0</v>
      </c>
      <c r="AF85" s="24"/>
      <c r="AG85">
        <f t="shared" si="5"/>
        <v>1489.1063940181589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-37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8.8124077616835201</v>
      </c>
      <c r="F86">
        <f>GT_Spot!P86</f>
        <v>0</v>
      </c>
      <c r="G86">
        <f>PPCL_NG!P86</f>
        <v>31.163422794360162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184.51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1016.8555246988781</v>
      </c>
      <c r="P86" s="36">
        <v>94.3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7</v>
      </c>
      <c r="U86" s="37">
        <f>SUMPRODUCT(LTA!J86:AN86,LTA!J$102:AN$102,LTA!J$103:AN$103)</f>
        <v>57.17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14.168294630666278</v>
      </c>
      <c r="AD86">
        <f t="shared" si="4"/>
        <v>1472.5200690970023</v>
      </c>
      <c r="AE86">
        <f>'IDT-1'!B86</f>
        <v>0</v>
      </c>
      <c r="AF86" s="24"/>
      <c r="AG86">
        <f t="shared" si="5"/>
        <v>1472.5200690970023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-41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8.8124077616835201</v>
      </c>
      <c r="F87">
        <f>GT_Spot!P87</f>
        <v>0</v>
      </c>
      <c r="G87">
        <f>PPCL_NG!P87</f>
        <v>32.17</v>
      </c>
      <c r="H87">
        <f>PPCL_Spot!P87</f>
        <v>0</v>
      </c>
      <c r="I87">
        <f>Bawana_NG!P87</f>
        <v>104.79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1004.4819126625682</v>
      </c>
      <c r="P87" s="36">
        <v>94.3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7</v>
      </c>
      <c r="U87" s="37">
        <f>SUMPRODUCT(LTA!J87:AN87,LTA!J$102:AN$102,LTA!J$103:AN$103)</f>
        <v>57.17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13.234232898490522</v>
      </c>
      <c r="AD87">
        <f t="shared" si="4"/>
        <v>1427.577095998508</v>
      </c>
      <c r="AE87">
        <f>'IDT-1'!B87</f>
        <v>0</v>
      </c>
      <c r="AF87" s="24"/>
      <c r="AG87">
        <f t="shared" si="5"/>
        <v>1427.577095998508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9.0548163916977131</v>
      </c>
      <c r="F88">
        <f>GT_Spot!P88</f>
        <v>0</v>
      </c>
      <c r="G88">
        <f>PPCL_NG!P88</f>
        <v>32.17</v>
      </c>
      <c r="H88">
        <f>PPCL_Spot!P88</f>
        <v>0</v>
      </c>
      <c r="I88">
        <f>Bawana_NG!P88</f>
        <v>104.79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996.20098718632744</v>
      </c>
      <c r="P88" s="36">
        <v>94.3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7</v>
      </c>
      <c r="U88" s="37">
        <f>SUMPRODUCT(LTA!J88:AN88,LTA!J$102:AN$102,LTA!J$103:AN$103)</f>
        <v>57.17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13.296665863076658</v>
      </c>
      <c r="AD88">
        <f t="shared" si="4"/>
        <v>1404.4761461876953</v>
      </c>
      <c r="AE88">
        <f>'IDT-1'!B88</f>
        <v>0</v>
      </c>
      <c r="AF88" s="24"/>
      <c r="AG88">
        <f t="shared" si="5"/>
        <v>1404.4761461876953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-26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15.699227284838795</v>
      </c>
      <c r="F89">
        <f>GT_Spot!P89</f>
        <v>0</v>
      </c>
      <c r="G89">
        <f>PPCL_NG!P89</f>
        <v>45.39</v>
      </c>
      <c r="H89">
        <f>PPCL_Spot!P89</f>
        <v>0</v>
      </c>
      <c r="I89">
        <f>Bawana_NG!P89</f>
        <v>104.79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991.93372684877022</v>
      </c>
      <c r="P89" s="36">
        <v>94.3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7</v>
      </c>
      <c r="U89" s="37">
        <f>SUMPRODUCT(LTA!J89:AN89,LTA!J$102:AN$102,LTA!J$103:AN$103)</f>
        <v>57.17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13.877827164075562</v>
      </c>
      <c r="AD89">
        <f t="shared" si="4"/>
        <v>1369.4921354422802</v>
      </c>
      <c r="AE89">
        <f>'IDT-1'!B89</f>
        <v>0</v>
      </c>
      <c r="AF89" s="24"/>
      <c r="AG89">
        <f t="shared" si="5"/>
        <v>1369.4921354422802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-76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15.699227284838795</v>
      </c>
      <c r="F90">
        <f>GT_Spot!P90</f>
        <v>0</v>
      </c>
      <c r="G90">
        <f>PPCL_NG!P90</f>
        <v>45.39</v>
      </c>
      <c r="H90">
        <f>PPCL_Spot!P90</f>
        <v>0</v>
      </c>
      <c r="I90">
        <f>Bawana_NG!P90</f>
        <v>104.79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983.23907351877028</v>
      </c>
      <c r="P90" s="36">
        <v>94.3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7</v>
      </c>
      <c r="U90" s="37">
        <f>SUMPRODUCT(LTA!J90:AN90,LTA!J$102:AN$102,LTA!J$103:AN$103)</f>
        <v>57.17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13.845704852382539</v>
      </c>
      <c r="AD90">
        <f t="shared" si="4"/>
        <v>1355.8296044239733</v>
      </c>
      <c r="AE90">
        <f>'IDT-1'!B90</f>
        <v>0</v>
      </c>
      <c r="AF90" s="24"/>
      <c r="AG90">
        <f t="shared" si="5"/>
        <v>1355.8296044239733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-81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15.699227284838795</v>
      </c>
      <c r="F91">
        <f>GT_Spot!P91</f>
        <v>0</v>
      </c>
      <c r="G91">
        <f>PPCL_NG!P91</f>
        <v>45.39</v>
      </c>
      <c r="H91">
        <f>PPCL_Spot!P91</f>
        <v>0</v>
      </c>
      <c r="I91">
        <f>Bawana_NG!P91</f>
        <v>104.79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982.34661640328682</v>
      </c>
      <c r="P91" s="36">
        <v>94.3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30.46</v>
      </c>
      <c r="U91" s="37">
        <f>SUMPRODUCT(LTA!J91:AN91,LTA!J$102:AN$102,LTA!J$103:AN$103)</f>
        <v>56.21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14.199034338725122</v>
      </c>
      <c r="AD91">
        <f t="shared" si="4"/>
        <v>1358.6238178221474</v>
      </c>
      <c r="AE91">
        <f>'IDT-1'!B91</f>
        <v>0</v>
      </c>
      <c r="AF91" s="24"/>
      <c r="AG91">
        <f t="shared" si="5"/>
        <v>1358.6238178221474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15.699227284838795</v>
      </c>
      <c r="F92">
        <f>GT_Spot!P92</f>
        <v>0</v>
      </c>
      <c r="G92">
        <f>PPCL_NG!P92</f>
        <v>45.39</v>
      </c>
      <c r="H92">
        <f>PPCL_Spot!P92</f>
        <v>0</v>
      </c>
      <c r="I92">
        <f>Bawana_NG!P92</f>
        <v>104.79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972.06522143355733</v>
      </c>
      <c r="P92" s="36">
        <v>94.3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28.48</v>
      </c>
      <c r="U92" s="37">
        <f>SUMPRODUCT(LTA!J92:AN92,LTA!J$102:AN$102,LTA!J$103:AN$103)</f>
        <v>56.21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14.179915338213455</v>
      </c>
      <c r="AD92">
        <f t="shared" si="4"/>
        <v>1336.3815418529296</v>
      </c>
      <c r="AE92">
        <f>'IDT-1'!B92</f>
        <v>0</v>
      </c>
      <c r="AF92" s="24"/>
      <c r="AG92">
        <f t="shared" si="5"/>
        <v>1336.3815418529296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15.699227284838795</v>
      </c>
      <c r="F93">
        <f>GT_Spot!P93</f>
        <v>0</v>
      </c>
      <c r="G93">
        <f>PPCL_NG!P93</f>
        <v>45.39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965.02216010697896</v>
      </c>
      <c r="P93" s="36">
        <v>94.3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26.63</v>
      </c>
      <c r="U93" s="37">
        <f>SUMPRODUCT(LTA!J93:AN93,LTA!J$102:AN$102,LTA!J$103:AN$103)</f>
        <v>56.21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15.260763278281296</v>
      </c>
      <c r="AD93">
        <f t="shared" si="4"/>
        <v>1255.2276325862836</v>
      </c>
      <c r="AE93">
        <f>'IDT-1'!B93</f>
        <v>0</v>
      </c>
      <c r="AF93" s="24"/>
      <c r="AG93">
        <f t="shared" si="5"/>
        <v>1255.2276325862836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-111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15.699227284838795</v>
      </c>
      <c r="F94">
        <f>GT_Spot!P94</f>
        <v>0</v>
      </c>
      <c r="G94">
        <f>PPCL_NG!P94</f>
        <v>45.39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947.64264767727127</v>
      </c>
      <c r="P94" s="36">
        <v>94.3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25.56</v>
      </c>
      <c r="U94" s="37">
        <f>SUMPRODUCT(LTA!J94:AN94,LTA!J$102:AN$102,LTA!J$103:AN$103)</f>
        <v>56.21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15.071773186333278</v>
      </c>
      <c r="AD94">
        <f t="shared" si="4"/>
        <v>1239.9671102485236</v>
      </c>
      <c r="AE94">
        <f>'IDT-1'!B94</f>
        <v>0</v>
      </c>
      <c r="AF94" s="24"/>
      <c r="AG94">
        <f t="shared" si="5"/>
        <v>1239.9671102485236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-108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15.184893267651889</v>
      </c>
      <c r="F95">
        <f>GT_Spot!P95</f>
        <v>0</v>
      </c>
      <c r="G95">
        <f>PPCL_NG!P95</f>
        <v>45.952836594851533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948.76258870270703</v>
      </c>
      <c r="P95" s="36">
        <v>94.3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25.01</v>
      </c>
      <c r="U95" s="37">
        <f>SUMPRODUCT(LTA!J95:AN95,LTA!J$102:AN$102,LTA!J$103:AN$103)</f>
        <v>55.24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15.458877101017157</v>
      </c>
      <c r="AD95">
        <f t="shared" si="4"/>
        <v>1195.1784499369403</v>
      </c>
      <c r="AE95">
        <f>'IDT-1'!B95</f>
        <v>0</v>
      </c>
      <c r="AF95" s="24"/>
      <c r="AG95">
        <f t="shared" si="5"/>
        <v>1195.1784499369403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-152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15.184893267651889</v>
      </c>
      <c r="F96">
        <f>GT_Spot!P96</f>
        <v>0</v>
      </c>
      <c r="G96">
        <f>PPCL_NG!P96</f>
        <v>45.952836594851533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948.76258870270703</v>
      </c>
      <c r="P96" s="36">
        <v>94.3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24.31</v>
      </c>
      <c r="U96" s="37">
        <f>SUMPRODUCT(LTA!J96:AN96,LTA!J$102:AN$102,LTA!J$103:AN$103)</f>
        <v>55.24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15.648035906505454</v>
      </c>
      <c r="AD96">
        <f t="shared" si="4"/>
        <v>1172.289291131452</v>
      </c>
      <c r="AE96">
        <f>'IDT-1'!B96</f>
        <v>0</v>
      </c>
      <c r="AF96" s="24"/>
      <c r="AG96">
        <f t="shared" si="5"/>
        <v>1172.289291131452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-174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15.184893267651889</v>
      </c>
      <c r="F97">
        <f>GT_Spot!P97</f>
        <v>0</v>
      </c>
      <c r="G97">
        <f>PPCL_NG!P97</f>
        <v>45.952836594851533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866.83223420360457</v>
      </c>
      <c r="P97" s="36">
        <v>94.3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24.06</v>
      </c>
      <c r="U97" s="37">
        <f>SUMPRODUCT(LTA!J97:AN97,LTA!J$102:AN$102,LTA!J$103:AN$103)</f>
        <v>55.24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14.267867350270897</v>
      </c>
      <c r="AD97">
        <f t="shared" si="4"/>
        <v>1165.4891051885838</v>
      </c>
      <c r="AE97">
        <f>'IDT-1'!B97</f>
        <v>0</v>
      </c>
      <c r="AF97" s="24"/>
      <c r="AG97">
        <f t="shared" si="5"/>
        <v>1165.4891051885838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15.184893267651889</v>
      </c>
      <c r="F98">
        <f>GT_Spot!P98</f>
        <v>0</v>
      </c>
      <c r="G98">
        <f>PPCL_NG!P98</f>
        <v>45.952836594851533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818.50841656357409</v>
      </c>
      <c r="P98" s="36">
        <v>94.3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22.9</v>
      </c>
      <c r="U98" s="37">
        <f>SUMPRODUCT(LTA!J98:AN98,LTA!J$102:AN$102,LTA!J$103:AN$103)</f>
        <v>55.24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13.583822184417162</v>
      </c>
      <c r="AD98">
        <f t="shared" si="4"/>
        <v>1144.6893327144073</v>
      </c>
      <c r="AE98">
        <f>'IDT-1'!B98</f>
        <v>0</v>
      </c>
      <c r="AF98" s="24"/>
      <c r="AG98">
        <f t="shared" si="5"/>
        <v>1144.6893327144073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-72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0.23273502000000021</v>
      </c>
      <c r="E99">
        <f t="shared" si="6"/>
        <v>0.32442861710399196</v>
      </c>
      <c r="F99">
        <f t="shared" si="6"/>
        <v>0</v>
      </c>
      <c r="G99">
        <f t="shared" si="6"/>
        <v>0.98413714467143654</v>
      </c>
      <c r="H99">
        <f t="shared" si="6"/>
        <v>0</v>
      </c>
      <c r="I99">
        <f t="shared" si="6"/>
        <v>3.0004406250000053</v>
      </c>
      <c r="J99">
        <f t="shared" si="6"/>
        <v>0</v>
      </c>
      <c r="K99">
        <f t="shared" si="6"/>
        <v>3.2268150000000007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20.52867003889715</v>
      </c>
      <c r="P99" s="36">
        <f t="shared" si="6"/>
        <v>2.2632000000000012</v>
      </c>
      <c r="Q99" s="36">
        <f t="shared" si="6"/>
        <v>0.74951026292561085</v>
      </c>
      <c r="R99" s="38">
        <f t="shared" si="6"/>
        <v>0.4709211998663102</v>
      </c>
      <c r="S99" s="38">
        <f t="shared" si="6"/>
        <v>0</v>
      </c>
      <c r="T99" s="37">
        <f t="shared" si="6"/>
        <v>4.2816175000000012</v>
      </c>
      <c r="U99" s="37">
        <f t="shared" si="6"/>
        <v>1.26545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0.3710164939253997</v>
      </c>
      <c r="AD99">
        <f t="shared" si="6"/>
        <v>32.292193914539091</v>
      </c>
      <c r="AE99">
        <f t="shared" si="6"/>
        <v>3.0249999999999999E-2</v>
      </c>
      <c r="AG99">
        <f t="shared" si="6"/>
        <v>32.322443914539093</v>
      </c>
      <c r="AI99">
        <f t="shared" si="6"/>
        <v>0</v>
      </c>
      <c r="AJ99">
        <f t="shared" si="6"/>
        <v>0</v>
      </c>
      <c r="AK99">
        <f t="shared" si="6"/>
        <v>4.5094999999999996E-2</v>
      </c>
      <c r="AL99">
        <f t="shared" si="6"/>
        <v>-1.0202500000000001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45218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2.5663</v>
      </c>
      <c r="E3">
        <f>GT_NG!Q3</f>
        <v>8.4885531574740209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43.2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676.45538936427693</v>
      </c>
      <c r="P3" s="36">
        <v>54.53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16.670000000000002</v>
      </c>
      <c r="U3" s="37">
        <f>SUMPRODUCT(LTA!J3:AN3,LTA!J$102:AN$102,LTA!J$104:AN$104)</f>
        <v>109.31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-155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11.720250686809658</v>
      </c>
      <c r="AD3">
        <f>SUM(B3:AB3,AI3:AR3)-AC3</f>
        <v>571.39745136003569</v>
      </c>
      <c r="AE3">
        <f>'IDT-1'!C3</f>
        <v>0</v>
      </c>
      <c r="AF3" s="24"/>
      <c r="AG3">
        <f>SUM(AD3:AF3)</f>
        <v>571.39745136003569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-75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2.5663</v>
      </c>
      <c r="E4">
        <f>GT_NG!Q4</f>
        <v>8.5960031974420463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677.14133258160166</v>
      </c>
      <c r="P4" s="36">
        <v>54.53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17.079999999999998</v>
      </c>
      <c r="U4" s="37">
        <f>SUMPRODUCT(LTA!J4:AN4,LTA!J$102:AN$102,LTA!J$104:AN$104)</f>
        <v>109.22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-165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11.945549822695787</v>
      </c>
      <c r="AD4">
        <f t="shared" ref="AD4:AD67" si="1">SUM(B4:AB4,AI4:AR4)-AC4</f>
        <v>576.68554548144243</v>
      </c>
      <c r="AE4">
        <f>'IDT-1'!C4</f>
        <v>0</v>
      </c>
      <c r="AF4" s="24"/>
      <c r="AG4">
        <f t="shared" ref="AG4:AG67" si="2">SUM(AD4:AF4)</f>
        <v>576.68554548144243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4.1993999999999998</v>
      </c>
      <c r="E5">
        <f>GT_NG!Q5</f>
        <v>8.5960031974420463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661.95789329022705</v>
      </c>
      <c r="P5" s="36">
        <v>54.53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17.34</v>
      </c>
      <c r="U5" s="37">
        <f>SUMPRODUCT(LTA!J5:AN5,LTA!J$102:AN$102,LTA!J$104:AN$104)</f>
        <v>109.19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-180</v>
      </c>
      <c r="AA5" s="75">
        <f>STOA!I5</f>
        <v>0</v>
      </c>
      <c r="AB5" s="75">
        <f>-STOA!O5</f>
        <v>-142.71</v>
      </c>
      <c r="AC5">
        <f t="shared" si="0"/>
        <v>11.979259004809011</v>
      </c>
      <c r="AD5">
        <f t="shared" si="1"/>
        <v>546.33149700795445</v>
      </c>
      <c r="AE5">
        <f>'IDT-1'!C5</f>
        <v>0</v>
      </c>
      <c r="AF5" s="24"/>
      <c r="AG5">
        <f t="shared" si="2"/>
        <v>546.33149700795445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2.6129599999999997</v>
      </c>
      <c r="E6">
        <f>GT_NG!Q6</f>
        <v>8.5960031974420463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669.55812047287247</v>
      </c>
      <c r="P6" s="36">
        <v>54.53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109.03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-190</v>
      </c>
      <c r="AA6" s="75">
        <f>STOA!I6</f>
        <v>0</v>
      </c>
      <c r="AB6" s="75">
        <f>-STOA!O6</f>
        <v>-142.71</v>
      </c>
      <c r="AC6">
        <f t="shared" si="0"/>
        <v>12.098961607238243</v>
      </c>
      <c r="AD6">
        <f t="shared" si="1"/>
        <v>539.7255815881706</v>
      </c>
      <c r="AE6">
        <f>'IDT-1'!C6</f>
        <v>0</v>
      </c>
      <c r="AF6" s="24"/>
      <c r="AG6">
        <f t="shared" si="2"/>
        <v>539.7255815881706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-77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2.6129599999999997</v>
      </c>
      <c r="E7">
        <f>GT_NG!Q7</f>
        <v>8.5960031974420463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57.600000000000016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669.35169588259566</v>
      </c>
      <c r="P7" s="36">
        <v>54.53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108.87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-230</v>
      </c>
      <c r="AA7" s="75">
        <f>STOA!I7</f>
        <v>0</v>
      </c>
      <c r="AB7" s="75">
        <f>-STOA!O7</f>
        <v>-142.71</v>
      </c>
      <c r="AC7">
        <f t="shared" si="0"/>
        <v>12.077980815799416</v>
      </c>
      <c r="AD7">
        <f t="shared" si="1"/>
        <v>541.38013778933271</v>
      </c>
      <c r="AE7">
        <f>'IDT-1'!C7</f>
        <v>0</v>
      </c>
      <c r="AF7" s="24"/>
      <c r="AG7">
        <f t="shared" si="2"/>
        <v>541.38013778933271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3.7327999999999997</v>
      </c>
      <c r="E8">
        <f>GT_NG!Q8</f>
        <v>8.5960031974420463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57.600000000000016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676.34203698575357</v>
      </c>
      <c r="P8" s="36">
        <v>54.53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108.87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-235</v>
      </c>
      <c r="AA8" s="75">
        <f>STOA!I8</f>
        <v>0</v>
      </c>
      <c r="AB8" s="75">
        <f>-STOA!O8</f>
        <v>-142.71</v>
      </c>
      <c r="AC8">
        <f t="shared" si="0"/>
        <v>12.22037542968477</v>
      </c>
      <c r="AD8">
        <f t="shared" si="1"/>
        <v>541.34792427860532</v>
      </c>
      <c r="AE8">
        <f>'IDT-1'!C8</f>
        <v>0</v>
      </c>
      <c r="AF8" s="24"/>
      <c r="AG8">
        <f t="shared" si="2"/>
        <v>541.34792427860532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-38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3.7327999999999997</v>
      </c>
      <c r="E9">
        <f>GT_NG!Q9</f>
        <v>8.5960031974420463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57.600000000000016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676.46255460262751</v>
      </c>
      <c r="P9" s="36">
        <v>54.53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108.77000000000001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-235</v>
      </c>
      <c r="AA9" s="75">
        <f>STOA!I9</f>
        <v>0</v>
      </c>
      <c r="AB9" s="75">
        <f>-STOA!O9</f>
        <v>-142.71</v>
      </c>
      <c r="AC9">
        <f t="shared" si="0"/>
        <v>12.264946622324238</v>
      </c>
      <c r="AD9">
        <f t="shared" si="1"/>
        <v>536.32387070283971</v>
      </c>
      <c r="AE9">
        <f>'IDT-1'!C9</f>
        <v>0</v>
      </c>
      <c r="AF9" s="24"/>
      <c r="AG9">
        <f t="shared" si="2"/>
        <v>536.32387070283971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-43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4.6659999999999995</v>
      </c>
      <c r="E10">
        <f>GT_NG!Q10</f>
        <v>8.5960031974420463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57.600000000000016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670.1381149212948</v>
      </c>
      <c r="P10" s="36">
        <v>54.53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108.74000000000001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-240</v>
      </c>
      <c r="AA10" s="75">
        <f>STOA!I10</f>
        <v>0</v>
      </c>
      <c r="AB10" s="75">
        <f>-STOA!O10</f>
        <v>-142.71</v>
      </c>
      <c r="AC10">
        <f t="shared" si="0"/>
        <v>12.288264733306072</v>
      </c>
      <c r="AD10">
        <f t="shared" si="1"/>
        <v>522.87931291052519</v>
      </c>
      <c r="AE10">
        <f>'IDT-1'!C10</f>
        <v>0</v>
      </c>
      <c r="AF10" s="24"/>
      <c r="AG10">
        <f t="shared" si="2"/>
        <v>522.87931291052519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-46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5.365899999999999</v>
      </c>
      <c r="E11">
        <f>GT_NG!Q11</f>
        <v>8.5960031974420463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630.54416886996069</v>
      </c>
      <c r="P11" s="36">
        <v>54.53</v>
      </c>
      <c r="Q11" s="36">
        <v>18.827459525094444</v>
      </c>
      <c r="R11" s="38">
        <v>0</v>
      </c>
      <c r="S11" s="38">
        <v>0</v>
      </c>
      <c r="T11" s="37">
        <f>SUMPRODUCT(LTA!J11:AN11,LTA!J$101:AN$101,LTA!J$104:AN$104)</f>
        <v>15</v>
      </c>
      <c r="U11" s="37">
        <f>SUMPRODUCT(LTA!J11:AN11,LTA!J$102:AN$102,LTA!J$104:AN$104)</f>
        <v>108.57000000000001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-240</v>
      </c>
      <c r="AA11" s="75">
        <f>STOA!I11</f>
        <v>0</v>
      </c>
      <c r="AB11" s="75">
        <f>-STOA!O11</f>
        <v>-142.71</v>
      </c>
      <c r="AC11">
        <f t="shared" si="0"/>
        <v>11.425227262033347</v>
      </c>
      <c r="AD11">
        <f t="shared" si="1"/>
        <v>518.07830433046388</v>
      </c>
      <c r="AE11">
        <f>'IDT-1'!C11</f>
        <v>0</v>
      </c>
      <c r="AF11" s="24"/>
      <c r="AG11">
        <f t="shared" si="2"/>
        <v>518.07830433046388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5.365899999999999</v>
      </c>
      <c r="E12">
        <f>GT_NG!Q12</f>
        <v>8.5960031974420463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621.96387883202181</v>
      </c>
      <c r="P12" s="36">
        <v>54.53</v>
      </c>
      <c r="Q12" s="36">
        <v>18.827459525094444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108.57000000000001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-245</v>
      </c>
      <c r="AA12" s="75">
        <f>STOA!I12</f>
        <v>0</v>
      </c>
      <c r="AB12" s="75">
        <f>-STOA!O12</f>
        <v>-142.71</v>
      </c>
      <c r="AC12">
        <f t="shared" si="0"/>
        <v>11.394111347310462</v>
      </c>
      <c r="AD12">
        <f t="shared" si="1"/>
        <v>504.52913020724787</v>
      </c>
      <c r="AE12">
        <f>'IDT-1'!C12</f>
        <v>0</v>
      </c>
      <c r="AF12" s="24"/>
      <c r="AG12">
        <f t="shared" si="2"/>
        <v>504.52913020724787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5.365899999999999</v>
      </c>
      <c r="E13">
        <f>GT_NG!Q13</f>
        <v>8.5960031974420463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621.96387883202181</v>
      </c>
      <c r="P13" s="36">
        <v>54.53</v>
      </c>
      <c r="Q13" s="36">
        <v>18.827459525094444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108.57000000000001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-250</v>
      </c>
      <c r="AA13" s="75">
        <f>STOA!I13</f>
        <v>0</v>
      </c>
      <c r="AB13" s="75">
        <f>-STOA!O13</f>
        <v>-142.71</v>
      </c>
      <c r="AC13">
        <f t="shared" si="0"/>
        <v>11.438501984921437</v>
      </c>
      <c r="AD13">
        <f t="shared" si="1"/>
        <v>499.48473956963687</v>
      </c>
      <c r="AE13">
        <f>'IDT-1'!C13</f>
        <v>0</v>
      </c>
      <c r="AF13" s="24"/>
      <c r="AG13">
        <f t="shared" si="2"/>
        <v>499.48473956963687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5.365899999999999</v>
      </c>
      <c r="E14">
        <f>GT_NG!Q14</f>
        <v>8.5960031974420463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621.96387883202181</v>
      </c>
      <c r="P14" s="36">
        <v>54.53</v>
      </c>
      <c r="Q14" s="36">
        <v>18.827459525094444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108.57000000000001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-255</v>
      </c>
      <c r="AA14" s="75">
        <f>STOA!I14</f>
        <v>0</v>
      </c>
      <c r="AB14" s="75">
        <f>-STOA!O14</f>
        <v>-142.71</v>
      </c>
      <c r="AC14">
        <f t="shared" si="0"/>
        <v>11.482892622532415</v>
      </c>
      <c r="AD14">
        <f t="shared" si="1"/>
        <v>494.44034893202593</v>
      </c>
      <c r="AE14">
        <f>'IDT-1'!C14</f>
        <v>0</v>
      </c>
      <c r="AF14" s="24"/>
      <c r="AG14">
        <f t="shared" si="2"/>
        <v>494.44034893202593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5.365899999999999</v>
      </c>
      <c r="E15">
        <f>GT_NG!Q15</f>
        <v>8.5960031974420463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626.84199763202173</v>
      </c>
      <c r="P15" s="36">
        <v>54.53</v>
      </c>
      <c r="Q15" s="36">
        <v>18.827459525094444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108.57000000000001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-265</v>
      </c>
      <c r="AA15" s="75">
        <f>STOA!I15</f>
        <v>0</v>
      </c>
      <c r="AB15" s="75">
        <f>-STOA!O15</f>
        <v>-142.71</v>
      </c>
      <c r="AC15">
        <f t="shared" si="0"/>
        <v>11.614601343194368</v>
      </c>
      <c r="AD15">
        <f t="shared" si="1"/>
        <v>489.1867590113639</v>
      </c>
      <c r="AE15">
        <f>'IDT-1'!C15</f>
        <v>0</v>
      </c>
      <c r="AF15" s="24"/>
      <c r="AG15">
        <f t="shared" si="2"/>
        <v>489.1867590113639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5.365899999999999</v>
      </c>
      <c r="E16">
        <f>GT_NG!Q16</f>
        <v>8.5960031974420463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626.84199763202173</v>
      </c>
      <c r="P16" s="36">
        <v>54.53</v>
      </c>
      <c r="Q16" s="36">
        <v>18.827459525094444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108.57000000000001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-265</v>
      </c>
      <c r="AA16" s="75">
        <f>STOA!I16</f>
        <v>0</v>
      </c>
      <c r="AB16" s="75">
        <f>-STOA!O16</f>
        <v>-142.71</v>
      </c>
      <c r="AC16">
        <f t="shared" si="0"/>
        <v>11.614601343194368</v>
      </c>
      <c r="AD16">
        <f t="shared" si="1"/>
        <v>489.1867590113639</v>
      </c>
      <c r="AE16">
        <f>'IDT-1'!C16</f>
        <v>0</v>
      </c>
      <c r="AF16" s="24"/>
      <c r="AG16">
        <f t="shared" si="2"/>
        <v>489.1867590113639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5.365899999999999</v>
      </c>
      <c r="E17">
        <f>GT_NG!Q17</f>
        <v>8.5960031974420463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624.38923617900969</v>
      </c>
      <c r="P17" s="36">
        <v>54.53</v>
      </c>
      <c r="Q17" s="36">
        <v>18.827459525094444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108.57000000000001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-270</v>
      </c>
      <c r="AA17" s="75">
        <f>STOA!I17</f>
        <v>0</v>
      </c>
      <c r="AB17" s="75">
        <f>-STOA!O17</f>
        <v>-142.71</v>
      </c>
      <c r="AC17">
        <f t="shared" si="0"/>
        <v>11.637407680018839</v>
      </c>
      <c r="AD17">
        <f t="shared" si="1"/>
        <v>481.71119122152737</v>
      </c>
      <c r="AE17">
        <f>'IDT-1'!C17</f>
        <v>0</v>
      </c>
      <c r="AF17" s="24"/>
      <c r="AG17">
        <f t="shared" si="2"/>
        <v>481.71119122152737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5.365899999999999</v>
      </c>
      <c r="E18">
        <f>GT_NG!Q18</f>
        <v>8.5960031974420463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624.38923617900969</v>
      </c>
      <c r="P18" s="36">
        <v>54.53</v>
      </c>
      <c r="Q18" s="36">
        <v>18.827459525094444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108.57000000000001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-270</v>
      </c>
      <c r="AA18" s="75">
        <f>STOA!I18</f>
        <v>0</v>
      </c>
      <c r="AB18" s="75">
        <f>-STOA!O18</f>
        <v>-142.71</v>
      </c>
      <c r="AC18">
        <f t="shared" si="0"/>
        <v>11.637407680018839</v>
      </c>
      <c r="AD18">
        <f t="shared" si="1"/>
        <v>481.71119122152737</v>
      </c>
      <c r="AE18">
        <f>'IDT-1'!C18</f>
        <v>0</v>
      </c>
      <c r="AF18" s="24"/>
      <c r="AG18">
        <f t="shared" si="2"/>
        <v>481.71119122152737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5.365899999999999</v>
      </c>
      <c r="E19">
        <f>GT_NG!Q19</f>
        <v>8.3136288998357983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628.68038017360846</v>
      </c>
      <c r="P19" s="36">
        <v>54.53</v>
      </c>
      <c r="Q19" s="36">
        <v>18.827459525094444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108.57000000000001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-275</v>
      </c>
      <c r="AA19" s="75">
        <f>STOA!I19</f>
        <v>0</v>
      </c>
      <c r="AB19" s="75">
        <f>-STOA!O19</f>
        <v>-142.71</v>
      </c>
      <c r="AC19">
        <f t="shared" si="0"/>
        <v>11.717075490963349</v>
      </c>
      <c r="AD19">
        <f t="shared" si="1"/>
        <v>480.64029310757542</v>
      </c>
      <c r="AE19">
        <f>'IDT-1'!C19</f>
        <v>0</v>
      </c>
      <c r="AF19" s="24"/>
      <c r="AG19">
        <f t="shared" si="2"/>
        <v>480.64029310757542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5.365899999999999</v>
      </c>
      <c r="E20">
        <f>GT_NG!Q20</f>
        <v>8.5960031974420463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628.68038017360846</v>
      </c>
      <c r="P20" s="36">
        <v>54.53</v>
      </c>
      <c r="Q20" s="36">
        <v>18.827459525094444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108.57000000000001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-275</v>
      </c>
      <c r="AA20" s="75">
        <f>STOA!I20</f>
        <v>0</v>
      </c>
      <c r="AB20" s="75">
        <f>-STOA!O20</f>
        <v>-142.71</v>
      </c>
      <c r="AC20">
        <f t="shared" si="0"/>
        <v>11.719560384782284</v>
      </c>
      <c r="AD20">
        <f t="shared" si="1"/>
        <v>480.92018251136267</v>
      </c>
      <c r="AE20">
        <f>'IDT-1'!C20</f>
        <v>0</v>
      </c>
      <c r="AF20" s="24"/>
      <c r="AG20">
        <f t="shared" si="2"/>
        <v>480.92018251136267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5.365899999999999</v>
      </c>
      <c r="E21">
        <f>GT_NG!Q21</f>
        <v>8.5960031974420463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628.13836697360841</v>
      </c>
      <c r="P21" s="36">
        <v>54.53</v>
      </c>
      <c r="Q21" s="36">
        <v>18.827459525094444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108.57000000000001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-275</v>
      </c>
      <c r="AA21" s="75">
        <f>STOA!I21</f>
        <v>0</v>
      </c>
      <c r="AB21" s="75">
        <f>-STOA!O21</f>
        <v>-142.71</v>
      </c>
      <c r="AC21">
        <f t="shared" si="0"/>
        <v>11.714790668622284</v>
      </c>
      <c r="AD21">
        <f t="shared" si="1"/>
        <v>480.38293902752264</v>
      </c>
      <c r="AE21">
        <f>'IDT-1'!C21</f>
        <v>0</v>
      </c>
      <c r="AF21" s="24"/>
      <c r="AG21">
        <f t="shared" si="2"/>
        <v>480.38293902752264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5.365899999999999</v>
      </c>
      <c r="E22">
        <f>GT_NG!Q22</f>
        <v>8.5960031974420463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628.13836697360841</v>
      </c>
      <c r="P22" s="36">
        <v>54.53</v>
      </c>
      <c r="Q22" s="36">
        <v>18.827459525094444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108.57000000000001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-270</v>
      </c>
      <c r="AA22" s="75">
        <f>STOA!I22</f>
        <v>0</v>
      </c>
      <c r="AB22" s="75">
        <f>-STOA!O22</f>
        <v>-142.71</v>
      </c>
      <c r="AC22">
        <f t="shared" si="0"/>
        <v>11.670400031011306</v>
      </c>
      <c r="AD22">
        <f t="shared" si="1"/>
        <v>485.42732966513364</v>
      </c>
      <c r="AE22">
        <f>'IDT-1'!C22</f>
        <v>0</v>
      </c>
      <c r="AF22" s="24"/>
      <c r="AG22">
        <f t="shared" si="2"/>
        <v>485.42732966513364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5.365899999999999</v>
      </c>
      <c r="E23">
        <f>GT_NG!Q23</f>
        <v>8.5960031974420463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623.29495714345626</v>
      </c>
      <c r="P23" s="36">
        <v>54.53</v>
      </c>
      <c r="Q23" s="36">
        <v>18.827459525094444</v>
      </c>
      <c r="R23" s="38">
        <v>0</v>
      </c>
      <c r="S23" s="38">
        <v>0</v>
      </c>
      <c r="T23" s="37">
        <f>SUMPRODUCT(LTA!J23:AN23,LTA!J$101:AN$101,LTA!J$104:AN$104)</f>
        <v>13.39</v>
      </c>
      <c r="U23" s="37">
        <f>SUMPRODUCT(LTA!J23:AN23,LTA!J$102:AN$102,LTA!J$104:AN$104)</f>
        <v>108.57000000000001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-245</v>
      </c>
      <c r="AA23" s="75">
        <f>STOA!I23</f>
        <v>0</v>
      </c>
      <c r="AB23" s="75">
        <f>-STOA!O23</f>
        <v>-142.71</v>
      </c>
      <c r="AC23">
        <f t="shared" si="0"/>
        <v>11.391656836451084</v>
      </c>
      <c r="AD23">
        <f t="shared" si="1"/>
        <v>504.25266302954168</v>
      </c>
      <c r="AE23">
        <f>'IDT-1'!C23</f>
        <v>0</v>
      </c>
      <c r="AF23" s="24"/>
      <c r="AG23">
        <f t="shared" si="2"/>
        <v>504.25266302954168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5.365899999999999</v>
      </c>
      <c r="E24">
        <f>GT_NG!Q24</f>
        <v>8.5960031974420463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628.41054394801643</v>
      </c>
      <c r="P24" s="36">
        <v>54.53</v>
      </c>
      <c r="Q24" s="36">
        <v>18.827459525094444</v>
      </c>
      <c r="R24" s="38">
        <v>0</v>
      </c>
      <c r="S24" s="38">
        <v>0</v>
      </c>
      <c r="T24" s="37">
        <f>SUMPRODUCT(LTA!J24:AN24,LTA!J$101:AN$101,LTA!J$104:AN$104)</f>
        <v>13.39</v>
      </c>
      <c r="U24" s="37">
        <f>SUMPRODUCT(LTA!J24:AN24,LTA!J$102:AN$102,LTA!J$104:AN$104)</f>
        <v>108.57000000000001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-235</v>
      </c>
      <c r="AA24" s="75">
        <f>STOA!I24</f>
        <v>0</v>
      </c>
      <c r="AB24" s="75">
        <f>-STOA!O24</f>
        <v>-142.71</v>
      </c>
      <c r="AC24">
        <f t="shared" si="0"/>
        <v>11.347892725109261</v>
      </c>
      <c r="AD24">
        <f t="shared" si="1"/>
        <v>519.41201394544373</v>
      </c>
      <c r="AE24">
        <f>'IDT-1'!C24</f>
        <v>0</v>
      </c>
      <c r="AF24" s="24"/>
      <c r="AG24">
        <f t="shared" si="2"/>
        <v>519.41201394544373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5.365899999999999</v>
      </c>
      <c r="E25">
        <f>GT_NG!Q25</f>
        <v>8.5960031974420463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641.32986069930882</v>
      </c>
      <c r="P25" s="36">
        <v>54.53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13.39</v>
      </c>
      <c r="U25" s="37">
        <f>SUMPRODUCT(LTA!J25:AN25,LTA!J$102:AN$102,LTA!J$104:AN$104)</f>
        <v>108.57000000000001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-215</v>
      </c>
      <c r="AA25" s="75">
        <f>STOA!I25</f>
        <v>0</v>
      </c>
      <c r="AB25" s="75">
        <f>-STOA!O25</f>
        <v>-142.71</v>
      </c>
      <c r="AC25">
        <f t="shared" si="0"/>
        <v>11.284020162076727</v>
      </c>
      <c r="AD25">
        <f t="shared" si="1"/>
        <v>552.39520325976866</v>
      </c>
      <c r="AE25">
        <f>'IDT-1'!C25</f>
        <v>0</v>
      </c>
      <c r="AF25" s="24"/>
      <c r="AG25">
        <f t="shared" si="2"/>
        <v>552.39520325976866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5.365899999999999</v>
      </c>
      <c r="E26">
        <f>GT_NG!Q26</f>
        <v>8.5960031974420463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651.54513137575771</v>
      </c>
      <c r="P26" s="36">
        <v>54.53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13.39</v>
      </c>
      <c r="U26" s="37">
        <f>SUMPRODUCT(LTA!J26:AN26,LTA!J$102:AN$102,LTA!J$104:AN$104)</f>
        <v>108.57000000000001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-205</v>
      </c>
      <c r="AA26" s="75">
        <f>STOA!I26</f>
        <v>0</v>
      </c>
      <c r="AB26" s="75">
        <f>-STOA!O26</f>
        <v>-142.71</v>
      </c>
      <c r="AC26">
        <f t="shared" si="0"/>
        <v>11.285133268807524</v>
      </c>
      <c r="AD26">
        <f t="shared" si="1"/>
        <v>572.60936082948672</v>
      </c>
      <c r="AE26">
        <f>'IDT-1'!C26</f>
        <v>0</v>
      </c>
      <c r="AF26" s="24"/>
      <c r="AG26">
        <f t="shared" si="2"/>
        <v>572.60936082948672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5.365899999999999</v>
      </c>
      <c r="E27">
        <f>GT_NG!Q27</f>
        <v>8.5960031974420463</v>
      </c>
      <c r="F27">
        <f>GT_Spot!Q27</f>
        <v>0</v>
      </c>
      <c r="G27">
        <f>PPCL_NG!Q27</f>
        <v>25.78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721.4084145947354</v>
      </c>
      <c r="P27" s="36">
        <v>54.53</v>
      </c>
      <c r="Q27" s="36">
        <v>18.827459525094444</v>
      </c>
      <c r="R27" s="38">
        <v>0.13</v>
      </c>
      <c r="S27" s="38">
        <v>0</v>
      </c>
      <c r="T27" s="37">
        <f>SUMPRODUCT(LTA!J27:AN27,LTA!J$101:AN$101,LTA!J$104:AN$104)</f>
        <v>13.39</v>
      </c>
      <c r="U27" s="37">
        <f>SUMPRODUCT(LTA!J27:AN27,LTA!J$102:AN$102,LTA!J$104:AN$104)</f>
        <v>108.57000000000001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-240</v>
      </c>
      <c r="AA27" s="75">
        <f>STOA!I27</f>
        <v>0</v>
      </c>
      <c r="AB27" s="75">
        <f>-STOA!O27</f>
        <v>-100</v>
      </c>
      <c r="AC27">
        <f t="shared" si="0"/>
        <v>12.010186348382309</v>
      </c>
      <c r="AD27">
        <f t="shared" si="1"/>
        <v>629.58759096888969</v>
      </c>
      <c r="AE27">
        <f>'IDT-1'!C27</f>
        <v>0</v>
      </c>
      <c r="AF27" s="24"/>
      <c r="AG27">
        <f t="shared" si="2"/>
        <v>629.58759096888969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5.365899999999999</v>
      </c>
      <c r="E28">
        <f>GT_NG!Q28</f>
        <v>8.5960031974420463</v>
      </c>
      <c r="F28">
        <f>GT_Spot!Q28</f>
        <v>0</v>
      </c>
      <c r="G28">
        <f>PPCL_NG!Q28</f>
        <v>25.418391241060696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740.02238205715105</v>
      </c>
      <c r="P28" s="36">
        <v>54.53</v>
      </c>
      <c r="Q28" s="36">
        <v>18.827459525094444</v>
      </c>
      <c r="R28" s="38">
        <v>0.8</v>
      </c>
      <c r="S28" s="38">
        <v>0</v>
      </c>
      <c r="T28" s="37">
        <f>SUMPRODUCT(LTA!J28:AN28,LTA!J$101:AN$101,LTA!J$104:AN$104)</f>
        <v>13.39</v>
      </c>
      <c r="U28" s="37">
        <f>SUMPRODUCT(LTA!J28:AN28,LTA!J$102:AN$102,LTA!J$104:AN$104)</f>
        <v>108.57000000000001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0</v>
      </c>
      <c r="AB28" s="75">
        <f>-STOA!O28</f>
        <v>-100</v>
      </c>
      <c r="AC28">
        <f t="shared" si="0"/>
        <v>11.945871789395822</v>
      </c>
      <c r="AD28">
        <f t="shared" si="1"/>
        <v>674.57426423135246</v>
      </c>
      <c r="AE28">
        <f>'IDT-1'!C28</f>
        <v>0</v>
      </c>
      <c r="AF28" s="24"/>
      <c r="AG28">
        <f t="shared" si="2"/>
        <v>674.57426423135246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5.365899999999999</v>
      </c>
      <c r="E29">
        <f>GT_NG!Q29</f>
        <v>8.3136288998357983</v>
      </c>
      <c r="F29">
        <f>GT_Spot!Q29</f>
        <v>0</v>
      </c>
      <c r="G29">
        <f>PPCL_NG!Q29</f>
        <v>25.418391241060696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739.61363428339655</v>
      </c>
      <c r="P29" s="36">
        <v>54.53</v>
      </c>
      <c r="Q29" s="36">
        <v>18.827459525094444</v>
      </c>
      <c r="R29" s="38">
        <v>3.19</v>
      </c>
      <c r="S29" s="38">
        <v>0</v>
      </c>
      <c r="T29" s="37">
        <f>SUMPRODUCT(LTA!J29:AN29,LTA!J$101:AN$101,LTA!J$104:AN$104)</f>
        <v>14.360000000000001</v>
      </c>
      <c r="U29" s="37">
        <f>SUMPRODUCT(LTA!J29:AN29,LTA!J$102:AN$102,LTA!J$104:AN$104)</f>
        <v>108.57000000000001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-180</v>
      </c>
      <c r="AA29" s="75">
        <f>STOA!I29</f>
        <v>0</v>
      </c>
      <c r="AB29" s="75">
        <f>-STOA!O29</f>
        <v>-100</v>
      </c>
      <c r="AC29">
        <f t="shared" si="0"/>
        <v>11.729648472068574</v>
      </c>
      <c r="AD29">
        <f t="shared" si="1"/>
        <v>704.45936547731901</v>
      </c>
      <c r="AE29">
        <f>'IDT-1'!C29</f>
        <v>0</v>
      </c>
      <c r="AF29" s="24"/>
      <c r="AG29">
        <f t="shared" si="2"/>
        <v>704.45936547731901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5.365899999999999</v>
      </c>
      <c r="E30">
        <f>GT_NG!Q30</f>
        <v>8.3136288998357983</v>
      </c>
      <c r="F30">
        <f>GT_Spot!Q30</f>
        <v>0</v>
      </c>
      <c r="G30">
        <f>PPCL_NG!Q30</f>
        <v>25.418391241060696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745.84678608339664</v>
      </c>
      <c r="P30" s="36">
        <v>54.53</v>
      </c>
      <c r="Q30" s="36">
        <v>18.827459525094444</v>
      </c>
      <c r="R30" s="38">
        <v>10</v>
      </c>
      <c r="S30" s="38">
        <v>0</v>
      </c>
      <c r="T30" s="37">
        <f>SUMPRODUCT(LTA!J30:AN30,LTA!J$101:AN$101,LTA!J$104:AN$104)</f>
        <v>18.100000000000001</v>
      </c>
      <c r="U30" s="37">
        <f>SUMPRODUCT(LTA!J30:AN30,LTA!J$102:AN$102,LTA!J$104:AN$104)</f>
        <v>108.57000000000001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-180</v>
      </c>
      <c r="AA30" s="75">
        <f>STOA!I30</f>
        <v>0</v>
      </c>
      <c r="AB30" s="75">
        <f>-STOA!O30</f>
        <v>-100</v>
      </c>
      <c r="AC30">
        <f t="shared" si="0"/>
        <v>11.841827697819793</v>
      </c>
      <c r="AD30">
        <f t="shared" si="1"/>
        <v>725.13033805156783</v>
      </c>
      <c r="AE30">
        <f>'IDT-1'!C30</f>
        <v>0</v>
      </c>
      <c r="AF30" s="24"/>
      <c r="AG30">
        <f t="shared" si="2"/>
        <v>725.13033805156783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5.365899999999999</v>
      </c>
      <c r="E31">
        <f>GT_NG!Q31</f>
        <v>8.3136288998357983</v>
      </c>
      <c r="F31">
        <f>GT_Spot!Q31</f>
        <v>0</v>
      </c>
      <c r="G31">
        <f>PPCL_NG!Q31</f>
        <v>25.418391241060696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738.78803708787655</v>
      </c>
      <c r="P31" s="36">
        <v>54.53</v>
      </c>
      <c r="Q31" s="36">
        <v>18.827459525094444</v>
      </c>
      <c r="R31" s="38">
        <v>21.43</v>
      </c>
      <c r="S31" s="38">
        <v>0</v>
      </c>
      <c r="T31" s="37">
        <f>SUMPRODUCT(LTA!J31:AN31,LTA!J$101:AN$101,LTA!J$104:AN$104)</f>
        <v>26.07</v>
      </c>
      <c r="U31" s="37">
        <f>SUMPRODUCT(LTA!J31:AN31,LTA!J$102:AN$102,LTA!J$104:AN$104)</f>
        <v>108.57000000000001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-195</v>
      </c>
      <c r="AA31" s="75">
        <f>STOA!I31</f>
        <v>0</v>
      </c>
      <c r="AB31" s="75">
        <f>-STOA!O31</f>
        <v>-100</v>
      </c>
      <c r="AC31">
        <f t="shared" si="0"/>
        <v>12.136871384625316</v>
      </c>
      <c r="AD31">
        <f t="shared" si="1"/>
        <v>716.17654536924204</v>
      </c>
      <c r="AE31">
        <f>'IDT-1'!C31</f>
        <v>0</v>
      </c>
      <c r="AF31" s="24"/>
      <c r="AG31">
        <f t="shared" si="2"/>
        <v>716.17654536924204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-29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5.365899999999999</v>
      </c>
      <c r="E32">
        <f>GT_NG!Q32</f>
        <v>8.3136288998357983</v>
      </c>
      <c r="F32">
        <f>GT_Spot!Q32</f>
        <v>0</v>
      </c>
      <c r="G32">
        <f>PPCL_NG!Q32</f>
        <v>25.418391241060696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701.11750918213545</v>
      </c>
      <c r="P32" s="36">
        <v>54.53</v>
      </c>
      <c r="Q32" s="36">
        <v>18.827459525094444</v>
      </c>
      <c r="R32" s="38">
        <v>23.35</v>
      </c>
      <c r="S32" s="38">
        <v>0</v>
      </c>
      <c r="T32" s="37">
        <f>SUMPRODUCT(LTA!J32:AN32,LTA!J$101:AN$101,LTA!J$104:AN$104)</f>
        <v>37.43</v>
      </c>
      <c r="U32" s="37">
        <f>SUMPRODUCT(LTA!J32:AN32,LTA!J$102:AN$102,LTA!J$104:AN$104)</f>
        <v>108.57000000000001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-190</v>
      </c>
      <c r="AA32" s="75">
        <f>STOA!I32</f>
        <v>0</v>
      </c>
      <c r="AB32" s="75">
        <f>-STOA!O32</f>
        <v>-100</v>
      </c>
      <c r="AC32">
        <f t="shared" si="0"/>
        <v>11.735794061088695</v>
      </c>
      <c r="AD32">
        <f t="shared" si="1"/>
        <v>713.18709478703772</v>
      </c>
      <c r="AE32">
        <f>'IDT-1'!C32</f>
        <v>0</v>
      </c>
      <c r="AF32" s="24"/>
      <c r="AG32">
        <f t="shared" si="2"/>
        <v>713.18709478703772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5.365899999999999</v>
      </c>
      <c r="E33">
        <f>GT_NG!Q33</f>
        <v>8.3136288998357983</v>
      </c>
      <c r="F33">
        <f>GT_Spot!Q33</f>
        <v>0</v>
      </c>
      <c r="G33">
        <f>PPCL_NG!Q33</f>
        <v>25.418391241060696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692.82565192359084</v>
      </c>
      <c r="P33" s="36">
        <v>54.53</v>
      </c>
      <c r="Q33" s="36">
        <v>18.827459525094444</v>
      </c>
      <c r="R33" s="38">
        <v>23.899999999999995</v>
      </c>
      <c r="S33" s="38">
        <v>0</v>
      </c>
      <c r="T33" s="37">
        <f>SUMPRODUCT(LTA!J33:AN33,LTA!J$101:AN$101,LTA!J$104:AN$104)</f>
        <v>54.51</v>
      </c>
      <c r="U33" s="37">
        <f>SUMPRODUCT(LTA!J33:AN33,LTA!J$102:AN$102,LTA!J$104:AN$104)</f>
        <v>108.57000000000001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-200</v>
      </c>
      <c r="AA33" s="75">
        <f>STOA!I33</f>
        <v>0</v>
      </c>
      <c r="AB33" s="75">
        <f>-STOA!O33</f>
        <v>-100</v>
      </c>
      <c r="AC33">
        <f t="shared" si="0"/>
        <v>11.977776012613019</v>
      </c>
      <c r="AD33">
        <f t="shared" si="1"/>
        <v>704.28325557696871</v>
      </c>
      <c r="AE33">
        <f>'IDT-1'!C33</f>
        <v>0</v>
      </c>
      <c r="AF33" s="24"/>
      <c r="AG33">
        <f t="shared" si="2"/>
        <v>704.28325557696871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-21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5.365899999999999</v>
      </c>
      <c r="E34">
        <f>GT_NG!Q34</f>
        <v>8.3136288998357983</v>
      </c>
      <c r="F34">
        <f>GT_Spot!Q34</f>
        <v>0</v>
      </c>
      <c r="G34">
        <f>PPCL_NG!Q34</f>
        <v>25.418391241060696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680.87877312399041</v>
      </c>
      <c r="P34" s="36">
        <v>54.53</v>
      </c>
      <c r="Q34" s="36">
        <v>18.827459525094444</v>
      </c>
      <c r="R34" s="38">
        <v>23.899999999999995</v>
      </c>
      <c r="S34" s="38">
        <v>0</v>
      </c>
      <c r="T34" s="37">
        <f>SUMPRODUCT(LTA!J34:AN34,LTA!J$101:AN$101,LTA!J$104:AN$104)</f>
        <v>73.17</v>
      </c>
      <c r="U34" s="37">
        <f>SUMPRODUCT(LTA!J34:AN34,LTA!J$102:AN$102,LTA!J$104:AN$104)</f>
        <v>108.57000000000001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-187</v>
      </c>
      <c r="AA34" s="75">
        <f>STOA!I34</f>
        <v>0</v>
      </c>
      <c r="AB34" s="75">
        <f>-STOA!O34</f>
        <v>-100</v>
      </c>
      <c r="AC34">
        <f t="shared" si="0"/>
        <v>12.187779647053855</v>
      </c>
      <c r="AD34">
        <f t="shared" si="1"/>
        <v>693.78637314292735</v>
      </c>
      <c r="AE34">
        <f>'IDT-1'!C34</f>
        <v>0</v>
      </c>
      <c r="AF34" s="24"/>
      <c r="AG34">
        <f t="shared" si="2"/>
        <v>693.78637314292735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5.365899999999999</v>
      </c>
      <c r="E35">
        <f>GT_NG!Q35</f>
        <v>8.3136288998357983</v>
      </c>
      <c r="F35">
        <f>GT_Spot!Q35</f>
        <v>0</v>
      </c>
      <c r="G35">
        <f>PPCL_NG!Q35</f>
        <v>25.418391241060696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676.04281750554298</v>
      </c>
      <c r="P35" s="36">
        <v>54.53</v>
      </c>
      <c r="Q35" s="36">
        <v>18.827459525094444</v>
      </c>
      <c r="R35" s="38">
        <v>25.899999999999995</v>
      </c>
      <c r="S35" s="38">
        <v>0</v>
      </c>
      <c r="T35" s="37">
        <f>SUMPRODUCT(LTA!J35:AN35,LTA!J$101:AN$101,LTA!J$104:AN$104)</f>
        <v>90.990000000000009</v>
      </c>
      <c r="U35" s="37">
        <f>SUMPRODUCT(LTA!J35:AN35,LTA!J$102:AN$102,LTA!J$104:AN$104)</f>
        <v>108.57000000000001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-197</v>
      </c>
      <c r="AA35" s="75">
        <f>STOA!I35</f>
        <v>0</v>
      </c>
      <c r="AB35" s="75">
        <f>-STOA!O35</f>
        <v>-100</v>
      </c>
      <c r="AC35">
        <f t="shared" si="0"/>
        <v>12.479445533011031</v>
      </c>
      <c r="AD35">
        <f t="shared" si="1"/>
        <v>690.47875163852279</v>
      </c>
      <c r="AE35">
        <f>'IDT-1'!C35</f>
        <v>0</v>
      </c>
      <c r="AF35" s="24"/>
      <c r="AG35">
        <f t="shared" si="2"/>
        <v>690.47875163852279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-59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5.365899999999999</v>
      </c>
      <c r="E36">
        <f>GT_NG!Q36</f>
        <v>8.3136288998357983</v>
      </c>
      <c r="F36">
        <f>GT_Spot!Q36</f>
        <v>0</v>
      </c>
      <c r="G36">
        <f>PPCL_NG!Q36</f>
        <v>25.418391241060696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670.92092201316166</v>
      </c>
      <c r="P36" s="36">
        <v>54.53</v>
      </c>
      <c r="Q36" s="36">
        <v>18.827459525094444</v>
      </c>
      <c r="R36" s="38">
        <v>25.899999999999995</v>
      </c>
      <c r="S36" s="38">
        <v>0</v>
      </c>
      <c r="T36" s="37">
        <f>SUMPRODUCT(LTA!J36:AN36,LTA!J$101:AN$101,LTA!J$104:AN$104)</f>
        <v>107.12</v>
      </c>
      <c r="U36" s="37">
        <f>SUMPRODUCT(LTA!J36:AN36,LTA!J$102:AN$102,LTA!J$104:AN$104)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-212</v>
      </c>
      <c r="AA36" s="75">
        <f>STOA!I36</f>
        <v>0</v>
      </c>
      <c r="AB36" s="75">
        <f>-STOA!O36</f>
        <v>-100</v>
      </c>
      <c r="AC36">
        <f t="shared" si="0"/>
        <v>12.682854382944422</v>
      </c>
      <c r="AD36">
        <f t="shared" si="1"/>
        <v>689.28344729620812</v>
      </c>
      <c r="AE36">
        <f>'IDT-1'!C36</f>
        <v>0</v>
      </c>
      <c r="AF36" s="24"/>
      <c r="AG36">
        <f t="shared" si="2"/>
        <v>689.28344729620812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-56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8.0157613284548273</v>
      </c>
      <c r="F37">
        <f>GT_Spot!Q37</f>
        <v>0</v>
      </c>
      <c r="G37">
        <f>PPCL_NG!Q37</f>
        <v>25.418391241060696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620.78430924057102</v>
      </c>
      <c r="P37" s="36">
        <v>54.53</v>
      </c>
      <c r="Q37" s="36">
        <v>18.827459525094444</v>
      </c>
      <c r="R37" s="38">
        <v>25.899999999999995</v>
      </c>
      <c r="S37" s="38">
        <v>0</v>
      </c>
      <c r="T37" s="37">
        <f>SUMPRODUCT(LTA!J37:AN37,LTA!J$101:AN$101,LTA!J$104:AN$104)</f>
        <v>124.71</v>
      </c>
      <c r="U37" s="37">
        <f>SUMPRODUCT(LTA!J37:AN37,LTA!J$102:AN$102,LTA!J$104:AN$104)</f>
        <v>108.57000000000001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-237</v>
      </c>
      <c r="AA37" s="75">
        <f>STOA!I37</f>
        <v>0</v>
      </c>
      <c r="AB37" s="75">
        <f>-STOA!O37</f>
        <v>-100</v>
      </c>
      <c r="AC37">
        <f t="shared" si="0"/>
        <v>12.121680562729416</v>
      </c>
      <c r="AD37">
        <f t="shared" si="1"/>
        <v>688.35009077245161</v>
      </c>
      <c r="AE37">
        <f>'IDT-1'!C37</f>
        <v>0</v>
      </c>
      <c r="AF37" s="24"/>
      <c r="AG37">
        <f t="shared" si="2"/>
        <v>688.35009077245161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8.0157613284548273</v>
      </c>
      <c r="F38">
        <f>GT_Spot!Q38</f>
        <v>0</v>
      </c>
      <c r="G38">
        <f>PPCL_NG!Q38</f>
        <v>25.418391241060696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634.381199466044</v>
      </c>
      <c r="P38" s="36">
        <v>54.53</v>
      </c>
      <c r="Q38" s="36">
        <v>18.827459525094444</v>
      </c>
      <c r="R38" s="38">
        <v>25.899999999999995</v>
      </c>
      <c r="S38" s="38">
        <v>0</v>
      </c>
      <c r="T38" s="37">
        <f>SUMPRODUCT(LTA!J38:AN38,LTA!J$101:AN$101,LTA!J$104:AN$104)</f>
        <v>143.38999999999999</v>
      </c>
      <c r="U38" s="37">
        <f>SUMPRODUCT(LTA!J38:AN38,LTA!J$102:AN$102,LTA!J$104:AN$104)</f>
        <v>108.57000000000001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-257</v>
      </c>
      <c r="AA38" s="75">
        <f>STOA!I38</f>
        <v>0</v>
      </c>
      <c r="AB38" s="75">
        <f>-STOA!O38</f>
        <v>-100</v>
      </c>
      <c r="AC38">
        <f t="shared" si="0"/>
        <v>12.583279747157484</v>
      </c>
      <c r="AD38">
        <f t="shared" si="1"/>
        <v>700.16538181349654</v>
      </c>
      <c r="AE38">
        <f>'IDT-1'!C38</f>
        <v>0</v>
      </c>
      <c r="AF38" s="24"/>
      <c r="AG38">
        <f t="shared" si="2"/>
        <v>700.16538181349654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7.9482127779341392</v>
      </c>
      <c r="F39">
        <f>GT_Spot!Q39</f>
        <v>0</v>
      </c>
      <c r="G39">
        <f>PPCL_NG!Q39</f>
        <v>25.418391241060696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633.08516930208634</v>
      </c>
      <c r="P39" s="36">
        <v>54.53</v>
      </c>
      <c r="Q39" s="36">
        <v>18.827459525094444</v>
      </c>
      <c r="R39" s="38">
        <v>25.899999999999995</v>
      </c>
      <c r="S39" s="38">
        <v>0</v>
      </c>
      <c r="T39" s="37">
        <f>SUMPRODUCT(LTA!J39:AN39,LTA!J$101:AN$101,LTA!J$104:AN$104)</f>
        <v>161.22</v>
      </c>
      <c r="U39" s="37">
        <f>SUMPRODUCT(LTA!J39:AN39,LTA!J$102:AN$102,LTA!J$104:AN$104)</f>
        <v>108.57000000000001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-262</v>
      </c>
      <c r="AA39" s="75">
        <f>STOA!I39</f>
        <v>0</v>
      </c>
      <c r="AB39" s="75">
        <f>-STOA!O39</f>
        <v>-100</v>
      </c>
      <c r="AC39">
        <f t="shared" si="0"/>
        <v>12.896868677391787</v>
      </c>
      <c r="AD39">
        <f t="shared" si="1"/>
        <v>697.31821416878381</v>
      </c>
      <c r="AE39">
        <f>'IDT-1'!C39</f>
        <v>0</v>
      </c>
      <c r="AF39" s="24"/>
      <c r="AG39">
        <f t="shared" si="2"/>
        <v>697.31821416878381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7.9482127779341392</v>
      </c>
      <c r="F40">
        <f>GT_Spot!Q40</f>
        <v>0</v>
      </c>
      <c r="G40">
        <f>PPCL_NG!Q40</f>
        <v>25.418391241060696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632.32549502431095</v>
      </c>
      <c r="P40" s="36">
        <v>54.53</v>
      </c>
      <c r="Q40" s="36">
        <v>18.827459525094444</v>
      </c>
      <c r="R40" s="38">
        <v>25.899999999999995</v>
      </c>
      <c r="S40" s="38">
        <v>0</v>
      </c>
      <c r="T40" s="37">
        <f>SUMPRODUCT(LTA!J40:AN40,LTA!J$101:AN$101,LTA!J$104:AN$104)</f>
        <v>176.28</v>
      </c>
      <c r="U40" s="37">
        <f>SUMPRODUCT(LTA!J40:AN40,LTA!J$102:AN$102,LTA!J$104:AN$104)</f>
        <v>108.57000000000001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-262</v>
      </c>
      <c r="AA40" s="75">
        <f>STOA!I40</f>
        <v>0</v>
      </c>
      <c r="AB40" s="75">
        <f>-STOA!O40</f>
        <v>-100</v>
      </c>
      <c r="AC40">
        <f t="shared" si="0"/>
        <v>12.942808396047605</v>
      </c>
      <c r="AD40">
        <f t="shared" si="1"/>
        <v>720.57260017235251</v>
      </c>
      <c r="AE40">
        <f>'IDT-1'!C40</f>
        <v>0</v>
      </c>
      <c r="AF40" s="24"/>
      <c r="AG40">
        <f t="shared" si="2"/>
        <v>720.57260017235251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7.9482127779341392</v>
      </c>
      <c r="F41">
        <f>GT_Spot!Q41</f>
        <v>0</v>
      </c>
      <c r="G41">
        <f>PPCL_NG!Q41</f>
        <v>25.418391241060696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638.82804685894291</v>
      </c>
      <c r="P41" s="36">
        <v>54.53</v>
      </c>
      <c r="Q41" s="36">
        <v>18.827459525094444</v>
      </c>
      <c r="R41" s="38">
        <v>25.899999999999995</v>
      </c>
      <c r="S41" s="38">
        <v>0</v>
      </c>
      <c r="T41" s="37">
        <f>SUMPRODUCT(LTA!J41:AN41,LTA!J$101:AN$101,LTA!J$104:AN$104)</f>
        <v>190.13</v>
      </c>
      <c r="U41" s="37">
        <f>SUMPRODUCT(LTA!J41:AN41,LTA!J$102:AN$102,LTA!J$104:AN$104)</f>
        <v>108.57000000000001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-252</v>
      </c>
      <c r="AA41" s="75">
        <f>STOA!I41</f>
        <v>0</v>
      </c>
      <c r="AB41" s="75">
        <f>-STOA!O41</f>
        <v>-100</v>
      </c>
      <c r="AC41">
        <f t="shared" si="0"/>
        <v>13.086398342103585</v>
      </c>
      <c r="AD41">
        <f t="shared" si="1"/>
        <v>744.78156206092854</v>
      </c>
      <c r="AE41">
        <f>'IDT-1'!C41</f>
        <v>0</v>
      </c>
      <c r="AF41" s="24"/>
      <c r="AG41">
        <f t="shared" si="2"/>
        <v>744.78156206092854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7.9482127779341392</v>
      </c>
      <c r="F42">
        <f>GT_Spot!Q42</f>
        <v>0</v>
      </c>
      <c r="G42">
        <f>PPCL_NG!Q42</f>
        <v>25.418391241060696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635.31640468927219</v>
      </c>
      <c r="P42" s="36">
        <v>54.53</v>
      </c>
      <c r="Q42" s="36">
        <v>18.827459525094444</v>
      </c>
      <c r="R42" s="38">
        <v>25.899999999999995</v>
      </c>
      <c r="S42" s="38">
        <v>0</v>
      </c>
      <c r="T42" s="37">
        <f>SUMPRODUCT(LTA!J42:AN42,LTA!J$101:AN$101,LTA!J$104:AN$104)</f>
        <v>205.39999999999998</v>
      </c>
      <c r="U42" s="37">
        <f>SUMPRODUCT(LTA!J42:AN42,LTA!J$102:AN$102,LTA!J$104:AN$104)</f>
        <v>108.57000000000001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-247</v>
      </c>
      <c r="AA42" s="75">
        <f>STOA!I42</f>
        <v>0</v>
      </c>
      <c r="AB42" s="75">
        <f>-STOA!O42</f>
        <v>-100</v>
      </c>
      <c r="AC42">
        <f t="shared" si="0"/>
        <v>13.180993763488285</v>
      </c>
      <c r="AD42">
        <f t="shared" si="1"/>
        <v>757.44532446987296</v>
      </c>
      <c r="AE42">
        <f>'IDT-1'!C42</f>
        <v>0</v>
      </c>
      <c r="AF42" s="24"/>
      <c r="AG42">
        <f t="shared" si="2"/>
        <v>757.44532446987296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7.9482127779341392</v>
      </c>
      <c r="F43">
        <f>GT_Spot!Q43</f>
        <v>0</v>
      </c>
      <c r="G43">
        <f>PPCL_NG!Q43</f>
        <v>25.639999999999997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629.25154648969237</v>
      </c>
      <c r="P43" s="36">
        <v>54.53</v>
      </c>
      <c r="Q43" s="36">
        <v>18.827459525094444</v>
      </c>
      <c r="R43" s="38">
        <v>25.899999999999995</v>
      </c>
      <c r="S43" s="38">
        <v>0</v>
      </c>
      <c r="T43" s="37">
        <f>SUMPRODUCT(LTA!J43:AN43,LTA!J$101:AN$101,LTA!J$104:AN$104)</f>
        <v>215.48</v>
      </c>
      <c r="U43" s="37">
        <f>SUMPRODUCT(LTA!J43:AN43,LTA!J$102:AN$102,LTA!J$104:AN$104)</f>
        <v>108.57000000000001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-247</v>
      </c>
      <c r="AA43" s="75">
        <f>STOA!I43</f>
        <v>0</v>
      </c>
      <c r="AB43" s="75">
        <f>-STOA!O43</f>
        <v>-100</v>
      </c>
      <c r="AC43">
        <f t="shared" si="0"/>
        <v>13.244911550977237</v>
      </c>
      <c r="AD43">
        <f t="shared" si="1"/>
        <v>758.61815724174369</v>
      </c>
      <c r="AE43">
        <f>'IDT-1'!C43</f>
        <v>0</v>
      </c>
      <c r="AF43" s="24"/>
      <c r="AG43">
        <f t="shared" si="2"/>
        <v>758.61815724174369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-18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7.9482127779341392</v>
      </c>
      <c r="F44">
        <f>GT_Spot!Q44</f>
        <v>0</v>
      </c>
      <c r="G44">
        <f>PPCL_NG!Q44</f>
        <v>25.639999999999997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546.46883661203753</v>
      </c>
      <c r="P44" s="36">
        <v>54.53</v>
      </c>
      <c r="Q44" s="36">
        <v>18.827459525094444</v>
      </c>
      <c r="R44" s="38">
        <v>25.899999999999995</v>
      </c>
      <c r="S44" s="38">
        <v>0</v>
      </c>
      <c r="T44" s="37">
        <f>SUMPRODUCT(LTA!J44:AN44,LTA!J$101:AN$101,LTA!J$104:AN$104)</f>
        <v>227</v>
      </c>
      <c r="U44" s="37">
        <f>SUMPRODUCT(LTA!J44:AN44,LTA!J$102:AN$102,LTA!J$104:AN$104)</f>
        <v>108.57000000000001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-166</v>
      </c>
      <c r="AA44" s="75">
        <f>STOA!I44</f>
        <v>0</v>
      </c>
      <c r="AB44" s="75">
        <f>-STOA!O44</f>
        <v>-100</v>
      </c>
      <c r="AC44">
        <f t="shared" si="0"/>
        <v>11.854280737145077</v>
      </c>
      <c r="AD44">
        <f t="shared" si="1"/>
        <v>774.74607817792105</v>
      </c>
      <c r="AE44">
        <f>'IDT-1'!C44</f>
        <v>0</v>
      </c>
      <c r="AF44" s="24"/>
      <c r="AG44">
        <f t="shared" si="2"/>
        <v>774.74607817792105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-13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6.994124077616835</v>
      </c>
      <c r="F45">
        <f>GT_Spot!Q45</f>
        <v>0</v>
      </c>
      <c r="G45">
        <f>PPCL_NG!Q45</f>
        <v>20.802063635700495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551.34695541203746</v>
      </c>
      <c r="P45" s="36">
        <v>54.53</v>
      </c>
      <c r="Q45" s="36">
        <v>18.827459525094444</v>
      </c>
      <c r="R45" s="38">
        <v>25.899999999999995</v>
      </c>
      <c r="S45" s="38">
        <v>0</v>
      </c>
      <c r="T45" s="37">
        <f>SUMPRODUCT(LTA!J45:AN45,LTA!J$101:AN$101,LTA!J$104:AN$104)</f>
        <v>236.64</v>
      </c>
      <c r="U45" s="37">
        <f>SUMPRODUCT(LTA!J45:AN45,LTA!J$102:AN$102,LTA!J$104:AN$104)</f>
        <v>108.57000000000001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-171</v>
      </c>
      <c r="AA45" s="75">
        <f>STOA!I45</f>
        <v>0</v>
      </c>
      <c r="AB45" s="75">
        <f>-STOA!O45</f>
        <v>-100</v>
      </c>
      <c r="AC45">
        <f t="shared" si="0"/>
        <v>11.913314106972056</v>
      </c>
      <c r="AD45">
        <f t="shared" si="1"/>
        <v>785.4131385434772</v>
      </c>
      <c r="AE45">
        <f>'IDT-1'!C45</f>
        <v>0</v>
      </c>
      <c r="AF45" s="24"/>
      <c r="AG45">
        <f t="shared" si="2"/>
        <v>785.4131385434772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6.994124077616835</v>
      </c>
      <c r="F46">
        <f>GT_Spot!Q46</f>
        <v>0</v>
      </c>
      <c r="G46">
        <f>PPCL_NG!Q46</f>
        <v>20.802063635700495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561.01696440660942</v>
      </c>
      <c r="P46" s="36">
        <v>54.53</v>
      </c>
      <c r="Q46" s="36">
        <v>18.827459525094444</v>
      </c>
      <c r="R46" s="38">
        <v>25.899999999999995</v>
      </c>
      <c r="S46" s="38">
        <v>0</v>
      </c>
      <c r="T46" s="37">
        <f>SUMPRODUCT(LTA!J46:AN46,LTA!J$101:AN$101,LTA!J$104:AN$104)</f>
        <v>239.04</v>
      </c>
      <c r="U46" s="37">
        <f>SUMPRODUCT(LTA!J46:AN46,LTA!J$102:AN$102,LTA!J$104:AN$104)</f>
        <v>108.57000000000001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-172</v>
      </c>
      <c r="AA46" s="75">
        <f>STOA!I46</f>
        <v>0</v>
      </c>
      <c r="AB46" s="75">
        <f>-STOA!O46</f>
        <v>-100</v>
      </c>
      <c r="AC46">
        <f t="shared" si="0"/>
        <v>12.046164568690877</v>
      </c>
      <c r="AD46">
        <f t="shared" si="1"/>
        <v>794.35029707633032</v>
      </c>
      <c r="AE46">
        <f>'IDT-1'!C46</f>
        <v>0</v>
      </c>
      <c r="AF46" s="24"/>
      <c r="AG46">
        <f t="shared" si="2"/>
        <v>794.35029707633032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8.2454844006568155</v>
      </c>
      <c r="F47">
        <f>GT_Spot!Q47</f>
        <v>0</v>
      </c>
      <c r="G47">
        <f>PPCL_NG!Q47</f>
        <v>23.44148363820495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553.19353903623323</v>
      </c>
      <c r="P47" s="36">
        <v>54.53</v>
      </c>
      <c r="Q47" s="36">
        <v>18.827459525094444</v>
      </c>
      <c r="R47" s="38">
        <v>25.899999999999995</v>
      </c>
      <c r="S47" s="38">
        <v>0</v>
      </c>
      <c r="T47" s="37">
        <f>SUMPRODUCT(LTA!J47:AN47,LTA!J$101:AN$101,LTA!J$104:AN$104)</f>
        <v>241.82999999999998</v>
      </c>
      <c r="U47" s="37">
        <f>SUMPRODUCT(LTA!J47:AN47,LTA!J$102:AN$102,LTA!J$104:AN$104)</f>
        <v>108.57000000000001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-156</v>
      </c>
      <c r="AA47" s="75">
        <f>STOA!I47</f>
        <v>0</v>
      </c>
      <c r="AB47" s="75">
        <f>-STOA!O47</f>
        <v>-100</v>
      </c>
      <c r="AC47">
        <f t="shared" si="0"/>
        <v>12.133768695040505</v>
      </c>
      <c r="AD47">
        <f t="shared" si="1"/>
        <v>782.12004790514879</v>
      </c>
      <c r="AE47">
        <f>'IDT-1'!C47</f>
        <v>0</v>
      </c>
      <c r="AF47" s="24"/>
      <c r="AG47">
        <f t="shared" si="2"/>
        <v>782.12004790514879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8.2454844006568155</v>
      </c>
      <c r="F48">
        <f>GT_Spot!Q48</f>
        <v>0</v>
      </c>
      <c r="G48">
        <f>PPCL_NG!Q48</f>
        <v>23.44148363820495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558.02431511350744</v>
      </c>
      <c r="P48" s="36">
        <v>54.53</v>
      </c>
      <c r="Q48" s="36">
        <v>18.827459525094444</v>
      </c>
      <c r="R48" s="38">
        <v>25.899999999999995</v>
      </c>
      <c r="S48" s="38">
        <v>0</v>
      </c>
      <c r="T48" s="37">
        <f>SUMPRODUCT(LTA!J48:AN48,LTA!J$101:AN$101,LTA!J$104:AN$104)</f>
        <v>243.04</v>
      </c>
      <c r="U48" s="37">
        <f>SUMPRODUCT(LTA!J48:AN48,LTA!J$102:AN$102,LTA!J$104:AN$104)</f>
        <v>108.57000000000001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-156</v>
      </c>
      <c r="AA48" s="75">
        <f>STOA!I48</f>
        <v>0</v>
      </c>
      <c r="AB48" s="75">
        <f>-STOA!O48</f>
        <v>-100</v>
      </c>
      <c r="AC48">
        <f t="shared" si="0"/>
        <v>12.195805652042713</v>
      </c>
      <c r="AD48">
        <f t="shared" si="1"/>
        <v>787.09878702542073</v>
      </c>
      <c r="AE48">
        <f>'IDT-1'!C48</f>
        <v>0</v>
      </c>
      <c r="AF48" s="24"/>
      <c r="AG48">
        <f t="shared" si="2"/>
        <v>787.09878702542073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-36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8.2454844006568155</v>
      </c>
      <c r="F49">
        <f>GT_Spot!Q49</f>
        <v>0</v>
      </c>
      <c r="G49">
        <f>PPCL_NG!Q49</f>
        <v>24.828428580469591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562.57326246175626</v>
      </c>
      <c r="P49" s="36">
        <v>54.53</v>
      </c>
      <c r="Q49" s="36">
        <v>18.827459525094444</v>
      </c>
      <c r="R49" s="38">
        <v>25.899999999999995</v>
      </c>
      <c r="S49" s="38">
        <v>0</v>
      </c>
      <c r="T49" s="37">
        <f>SUMPRODUCT(LTA!J49:AN49,LTA!J$101:AN$101,LTA!J$104:AN$104)</f>
        <v>243.20999999999998</v>
      </c>
      <c r="U49" s="37">
        <f>SUMPRODUCT(LTA!J49:AN49,LTA!J$102:AN$102,LTA!J$104:AN$104)</f>
        <v>108.57000000000001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-151</v>
      </c>
      <c r="AA49" s="75">
        <f>STOA!I49</f>
        <v>0</v>
      </c>
      <c r="AB49" s="75">
        <f>-STOA!O49</f>
        <v>-100</v>
      </c>
      <c r="AC49">
        <f t="shared" si="0"/>
        <v>11.983193678533373</v>
      </c>
      <c r="AD49">
        <f t="shared" si="1"/>
        <v>823.41729128944371</v>
      </c>
      <c r="AE49">
        <f>'IDT-1'!C49</f>
        <v>0</v>
      </c>
      <c r="AF49" s="24"/>
      <c r="AG49">
        <f t="shared" si="2"/>
        <v>823.41729128944371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8.2454844006568155</v>
      </c>
      <c r="F50">
        <f>GT_Spot!Q50</f>
        <v>0</v>
      </c>
      <c r="G50">
        <f>PPCL_NG!Q50</f>
        <v>24.828428580469591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566.32383048164377</v>
      </c>
      <c r="P50" s="36">
        <v>54.53</v>
      </c>
      <c r="Q50" s="36">
        <v>18.827459525094444</v>
      </c>
      <c r="R50" s="38">
        <v>25.899999999999995</v>
      </c>
      <c r="S50" s="38">
        <v>0</v>
      </c>
      <c r="T50" s="37">
        <f>SUMPRODUCT(LTA!J50:AN50,LTA!J$101:AN$101,LTA!J$104:AN$104)</f>
        <v>243.26999999999998</v>
      </c>
      <c r="U50" s="37">
        <f>SUMPRODUCT(LTA!J50:AN50,LTA!J$102:AN$102,LTA!J$104:AN$104)</f>
        <v>108.57000000000001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-157</v>
      </c>
      <c r="AA50" s="75">
        <f>STOA!I50</f>
        <v>0</v>
      </c>
      <c r="AB50" s="75">
        <f>-STOA!O50</f>
        <v>-100</v>
      </c>
      <c r="AC50">
        <f t="shared" si="0"/>
        <v>12.052239187197165</v>
      </c>
      <c r="AD50">
        <f t="shared" si="1"/>
        <v>823.15881380066742</v>
      </c>
      <c r="AE50">
        <f>'IDT-1'!C50</f>
        <v>0</v>
      </c>
      <c r="AF50" s="24"/>
      <c r="AG50">
        <f t="shared" si="2"/>
        <v>823.15881380066742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8.2454844006568155</v>
      </c>
      <c r="F51">
        <f>GT_Spot!Q51</f>
        <v>0</v>
      </c>
      <c r="G51">
        <f>PPCL_NG!Q51</f>
        <v>24.67157143767119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567.89947079119747</v>
      </c>
      <c r="P51" s="36">
        <v>54.53</v>
      </c>
      <c r="Q51" s="36">
        <v>18.827459525094444</v>
      </c>
      <c r="R51" s="38">
        <v>25.899999999999995</v>
      </c>
      <c r="S51" s="38">
        <v>0</v>
      </c>
      <c r="T51" s="37">
        <f>SUMPRODUCT(LTA!J51:AN51,LTA!J$101:AN$101,LTA!J$104:AN$104)</f>
        <v>243.32</v>
      </c>
      <c r="U51" s="37">
        <f>SUMPRODUCT(LTA!J51:AN51,LTA!J$102:AN$102,LTA!J$104:AN$104)</f>
        <v>108.57000000000001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-151</v>
      </c>
      <c r="AA51" s="75">
        <f>STOA!I51</f>
        <v>0</v>
      </c>
      <c r="AB51" s="75">
        <f>-STOA!O51</f>
        <v>-100</v>
      </c>
      <c r="AC51">
        <f t="shared" si="0"/>
        <v>11.931992566231679</v>
      </c>
      <c r="AD51">
        <f t="shared" si="1"/>
        <v>839.74784358838815</v>
      </c>
      <c r="AE51">
        <f>'IDT-1'!C51</f>
        <v>0</v>
      </c>
      <c r="AF51" s="24"/>
      <c r="AG51">
        <f t="shared" si="2"/>
        <v>839.74784358838815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8.2454844006568155</v>
      </c>
      <c r="F52">
        <f>GT_Spot!Q52</f>
        <v>0</v>
      </c>
      <c r="G52">
        <f>PPCL_NG!Q52</f>
        <v>25.3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553.40354532517119</v>
      </c>
      <c r="P52" s="36">
        <v>54.53</v>
      </c>
      <c r="Q52" s="36">
        <v>18.827459525094444</v>
      </c>
      <c r="R52" s="38">
        <v>25.899999999999995</v>
      </c>
      <c r="S52" s="38">
        <v>0</v>
      </c>
      <c r="T52" s="37">
        <f>SUMPRODUCT(LTA!J52:AN52,LTA!J$101:AN$101,LTA!J$104:AN$104)</f>
        <v>243.29999999999998</v>
      </c>
      <c r="U52" s="37">
        <f>SUMPRODUCT(LTA!J52:AN52,LTA!J$102:AN$102,LTA!J$104:AN$104)</f>
        <v>108.57000000000001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-137</v>
      </c>
      <c r="AA52" s="75">
        <f>STOA!I52</f>
        <v>0</v>
      </c>
      <c r="AB52" s="75">
        <f>-STOA!O52</f>
        <v>-100</v>
      </c>
      <c r="AC52">
        <f t="shared" si="0"/>
        <v>11.685488808168408</v>
      </c>
      <c r="AD52">
        <f t="shared" si="1"/>
        <v>840.10685044275397</v>
      </c>
      <c r="AE52">
        <f>'IDT-1'!C52</f>
        <v>0</v>
      </c>
      <c r="AF52" s="24"/>
      <c r="AG52">
        <f t="shared" si="2"/>
        <v>840.10685044275397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8.2454844006568155</v>
      </c>
      <c r="F53">
        <f>GT_Spot!Q53</f>
        <v>0</v>
      </c>
      <c r="G53">
        <f>PPCL_NG!Q53</f>
        <v>25.3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549.90085573167551</v>
      </c>
      <c r="P53" s="36">
        <v>54.53</v>
      </c>
      <c r="Q53" s="36">
        <v>18.826641697877655</v>
      </c>
      <c r="R53" s="38">
        <v>25.899999999999995</v>
      </c>
      <c r="S53" s="38">
        <v>0</v>
      </c>
      <c r="T53" s="37">
        <f>SUMPRODUCT(LTA!J53:AN53,LTA!J$101:AN$101,LTA!J$104:AN$104)</f>
        <v>243.29</v>
      </c>
      <c r="U53" s="37">
        <f>SUMPRODUCT(LTA!J53:AN53,LTA!J$102:AN$102,LTA!J$104:AN$104)</f>
        <v>108.57000000000001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-142</v>
      </c>
      <c r="AA53" s="75">
        <f>STOA!I53</f>
        <v>0</v>
      </c>
      <c r="AB53" s="75">
        <f>-STOA!O53</f>
        <v>-100</v>
      </c>
      <c r="AC53">
        <f t="shared" si="0"/>
        <v>11.698960580477113</v>
      </c>
      <c r="AD53">
        <f t="shared" si="1"/>
        <v>831.57987124973272</v>
      </c>
      <c r="AE53">
        <f>'IDT-1'!C53</f>
        <v>0</v>
      </c>
      <c r="AF53" s="24"/>
      <c r="AG53">
        <f t="shared" si="2"/>
        <v>831.57987124973272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7.9482127779341392</v>
      </c>
      <c r="F54">
        <f>GT_Spot!Q54</f>
        <v>0</v>
      </c>
      <c r="G54">
        <f>PPCL_NG!Q54</f>
        <v>25.3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540.23508637072064</v>
      </c>
      <c r="P54" s="36">
        <v>54.53</v>
      </c>
      <c r="Q54" s="36">
        <v>18.826641697877655</v>
      </c>
      <c r="R54" s="38">
        <v>25.899999999999995</v>
      </c>
      <c r="S54" s="38">
        <v>0</v>
      </c>
      <c r="T54" s="37">
        <f>SUMPRODUCT(LTA!J54:AN54,LTA!J$101:AN$101,LTA!J$104:AN$104)</f>
        <v>243.22</v>
      </c>
      <c r="U54" s="37">
        <f>SUMPRODUCT(LTA!J54:AN54,LTA!J$102:AN$102,LTA!J$104:AN$104)</f>
        <v>108.57000000000001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-142</v>
      </c>
      <c r="AA54" s="75">
        <f>STOA!I54</f>
        <v>0</v>
      </c>
      <c r="AB54" s="75">
        <f>-STOA!O54</f>
        <v>-100</v>
      </c>
      <c r="AC54">
        <f t="shared" si="0"/>
        <v>11.610669819820753</v>
      </c>
      <c r="AD54">
        <f t="shared" si="1"/>
        <v>821.63512102671166</v>
      </c>
      <c r="AE54">
        <f>'IDT-1'!C54</f>
        <v>0</v>
      </c>
      <c r="AF54" s="24"/>
      <c r="AG54">
        <f t="shared" si="2"/>
        <v>821.63512102671166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7.9482127779341392</v>
      </c>
      <c r="F55">
        <f>GT_Spot!Q55</f>
        <v>0</v>
      </c>
      <c r="G55">
        <f>PPCL_NG!Q55</f>
        <v>25.3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534.81495437072078</v>
      </c>
      <c r="P55" s="36">
        <v>54.53</v>
      </c>
      <c r="Q55" s="36">
        <v>18.826641697877655</v>
      </c>
      <c r="R55" s="38">
        <v>25.899999999999995</v>
      </c>
      <c r="S55" s="38">
        <v>0</v>
      </c>
      <c r="T55" s="37">
        <f>SUMPRODUCT(LTA!J55:AN55,LTA!J$101:AN$101,LTA!J$104:AN$104)</f>
        <v>235.03000000000003</v>
      </c>
      <c r="U55" s="37">
        <f>SUMPRODUCT(LTA!J55:AN55,LTA!J$102:AN$102,LTA!J$104:AN$104)</f>
        <v>103.73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-162</v>
      </c>
      <c r="AA55" s="75">
        <f>STOA!I55</f>
        <v>0</v>
      </c>
      <c r="AB55" s="75">
        <f>-STOA!O55</f>
        <v>-100</v>
      </c>
      <c r="AC55">
        <f t="shared" si="0"/>
        <v>11.705774356364421</v>
      </c>
      <c r="AD55">
        <f t="shared" si="1"/>
        <v>774.08988449016829</v>
      </c>
      <c r="AE55">
        <f>'IDT-1'!C55</f>
        <v>0</v>
      </c>
      <c r="AF55" s="24"/>
      <c r="AG55">
        <f t="shared" si="2"/>
        <v>774.08988449016829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7.9482127779341392</v>
      </c>
      <c r="F56">
        <f>GT_Spot!Q56</f>
        <v>0</v>
      </c>
      <c r="G56">
        <f>PPCL_NG!Q56</f>
        <v>25.3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529.98177859229816</v>
      </c>
      <c r="P56" s="36">
        <v>54.53</v>
      </c>
      <c r="Q56" s="36">
        <v>18.826641697877655</v>
      </c>
      <c r="R56" s="38">
        <v>25.899999999999995</v>
      </c>
      <c r="S56" s="38">
        <v>0</v>
      </c>
      <c r="T56" s="37">
        <f>SUMPRODUCT(LTA!J56:AN56,LTA!J$101:AN$101,LTA!J$104:AN$104)</f>
        <v>234.89</v>
      </c>
      <c r="U56" s="37">
        <f>SUMPRODUCT(LTA!J56:AN56,LTA!J$102:AN$102,LTA!J$104:AN$104)</f>
        <v>103.73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-167</v>
      </c>
      <c r="AA56" s="75">
        <f>STOA!I56</f>
        <v>0</v>
      </c>
      <c r="AB56" s="75">
        <f>-STOA!O56</f>
        <v>-100</v>
      </c>
      <c r="AC56">
        <f t="shared" si="0"/>
        <v>11.786304194825034</v>
      </c>
      <c r="AD56">
        <f t="shared" si="1"/>
        <v>755.03617887328494</v>
      </c>
      <c r="AE56">
        <f>'IDT-1'!C56</f>
        <v>0</v>
      </c>
      <c r="AF56" s="24"/>
      <c r="AG56">
        <f t="shared" si="2"/>
        <v>755.03617887328494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-18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7.9482127779341392</v>
      </c>
      <c r="F57">
        <f>GT_Spot!Q57</f>
        <v>0</v>
      </c>
      <c r="G57">
        <f>PPCL_NG!Q57</f>
        <v>25.3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512.20497632173942</v>
      </c>
      <c r="P57" s="36">
        <v>54.53</v>
      </c>
      <c r="Q57" s="36">
        <v>18.826641697877655</v>
      </c>
      <c r="R57" s="38">
        <v>25.899999999999995</v>
      </c>
      <c r="S57" s="38">
        <v>0</v>
      </c>
      <c r="T57" s="37">
        <f>SUMPRODUCT(LTA!J57:AN57,LTA!J$101:AN$101,LTA!J$104:AN$104)</f>
        <v>234.69</v>
      </c>
      <c r="U57" s="37">
        <f>SUMPRODUCT(LTA!J57:AN57,LTA!J$102:AN$102,LTA!J$104:AN$104)</f>
        <v>103.73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-162</v>
      </c>
      <c r="AA57" s="75">
        <f>STOA!I57</f>
        <v>0</v>
      </c>
      <c r="AB57" s="75">
        <f>-STOA!O57</f>
        <v>-100</v>
      </c>
      <c r="AC57">
        <f t="shared" si="0"/>
        <v>11.565961442188751</v>
      </c>
      <c r="AD57">
        <f t="shared" si="1"/>
        <v>744.27971935536254</v>
      </c>
      <c r="AE57">
        <f>'IDT-1'!C57</f>
        <v>0</v>
      </c>
      <c r="AF57" s="24"/>
      <c r="AG57">
        <f t="shared" si="2"/>
        <v>744.27971935536254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7.9482127779341392</v>
      </c>
      <c r="F58">
        <f>GT_Spot!Q58</f>
        <v>0</v>
      </c>
      <c r="G58">
        <f>PPCL_NG!Q58</f>
        <v>25.3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512.20488335768778</v>
      </c>
      <c r="P58" s="36">
        <v>54.53</v>
      </c>
      <c r="Q58" s="36">
        <v>18.826641697877655</v>
      </c>
      <c r="R58" s="38">
        <v>25.899999999999995</v>
      </c>
      <c r="S58" s="38">
        <v>0</v>
      </c>
      <c r="T58" s="37">
        <f>SUMPRODUCT(LTA!J58:AN58,LTA!J$101:AN$101,LTA!J$104:AN$104)</f>
        <v>230.36</v>
      </c>
      <c r="U58" s="37">
        <f>SUMPRODUCT(LTA!J58:AN58,LTA!J$102:AN$102,LTA!J$104:AN$104)</f>
        <v>103.73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-152</v>
      </c>
      <c r="AA58" s="75">
        <f>STOA!I58</f>
        <v>0</v>
      </c>
      <c r="AB58" s="75">
        <f>-STOA!O58</f>
        <v>-100</v>
      </c>
      <c r="AC58">
        <f t="shared" si="0"/>
        <v>11.403562838794361</v>
      </c>
      <c r="AD58">
        <f t="shared" si="1"/>
        <v>754.11202499470505</v>
      </c>
      <c r="AE58">
        <f>'IDT-1'!C58</f>
        <v>0</v>
      </c>
      <c r="AF58" s="24"/>
      <c r="AG58">
        <f t="shared" si="2"/>
        <v>754.11202499470505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-12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7.9482127779341392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511.31101595693485</v>
      </c>
      <c r="P59" s="36">
        <v>54.53</v>
      </c>
      <c r="Q59" s="36">
        <v>18.826641697877655</v>
      </c>
      <c r="R59" s="38">
        <v>25.899999999999995</v>
      </c>
      <c r="S59" s="38">
        <v>0</v>
      </c>
      <c r="T59" s="37">
        <f>SUMPRODUCT(LTA!J59:AN59,LTA!J$101:AN$101,LTA!J$104:AN$104)</f>
        <v>224.89</v>
      </c>
      <c r="U59" s="37">
        <f>SUMPRODUCT(LTA!J59:AN59,LTA!J$102:AN$102,LTA!J$104:AN$104)</f>
        <v>103.73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-147</v>
      </c>
      <c r="AA59" s="75">
        <f>STOA!I59</f>
        <v>0</v>
      </c>
      <c r="AB59" s="75">
        <f>-STOA!O59</f>
        <v>-100</v>
      </c>
      <c r="AC59">
        <f t="shared" si="0"/>
        <v>11.193992637790414</v>
      </c>
      <c r="AD59">
        <f t="shared" si="1"/>
        <v>764.65772779495614</v>
      </c>
      <c r="AE59">
        <f>'IDT-1'!C59</f>
        <v>0</v>
      </c>
      <c r="AF59" s="24"/>
      <c r="AG59">
        <f t="shared" si="2"/>
        <v>764.65772779495614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7.9482127779341392</v>
      </c>
      <c r="F60">
        <f>GT_Spot!Q60</f>
        <v>0</v>
      </c>
      <c r="G60">
        <f>PPCL_NG!Q60</f>
        <v>25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524.98760722406564</v>
      </c>
      <c r="P60" s="36">
        <v>54.53</v>
      </c>
      <c r="Q60" s="36">
        <v>18.827459525094444</v>
      </c>
      <c r="R60" s="38">
        <v>25.899999999999995</v>
      </c>
      <c r="S60" s="38">
        <v>0</v>
      </c>
      <c r="T60" s="37">
        <f>SUMPRODUCT(LTA!J60:AN60,LTA!J$101:AN$101,LTA!J$104:AN$104)</f>
        <v>211.59</v>
      </c>
      <c r="U60" s="37">
        <f>SUMPRODUCT(LTA!J60:AN60,LTA!J$102:AN$102,LTA!J$104:AN$104)</f>
        <v>103.73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-141</v>
      </c>
      <c r="AA60" s="75">
        <f>STOA!I60</f>
        <v>0</v>
      </c>
      <c r="AB60" s="75">
        <f>-STOA!O60</f>
        <v>-100</v>
      </c>
      <c r="AC60">
        <f t="shared" si="0"/>
        <v>11.144045072687502</v>
      </c>
      <c r="AD60">
        <f t="shared" si="1"/>
        <v>771.08508445440668</v>
      </c>
      <c r="AE60">
        <f>'IDT-1'!C60</f>
        <v>0</v>
      </c>
      <c r="AF60" s="24"/>
      <c r="AG60">
        <f t="shared" si="2"/>
        <v>771.08508445440668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7.9482127779341392</v>
      </c>
      <c r="F61">
        <f>GT_Spot!Q61</f>
        <v>0</v>
      </c>
      <c r="G61">
        <f>PPCL_NG!Q61</f>
        <v>25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641.13341298826799</v>
      </c>
      <c r="P61" s="36">
        <v>54.53</v>
      </c>
      <c r="Q61" s="36">
        <v>18.827459525094444</v>
      </c>
      <c r="R61" s="38">
        <v>25.899999999999995</v>
      </c>
      <c r="S61" s="38">
        <v>0</v>
      </c>
      <c r="T61" s="37">
        <f>SUMPRODUCT(LTA!J61:AN61,LTA!J$101:AN$101,LTA!J$104:AN$104)</f>
        <v>200.44</v>
      </c>
      <c r="U61" s="37">
        <f>SUMPRODUCT(LTA!J61:AN61,LTA!J$102:AN$102,LTA!J$104:AN$104)</f>
        <v>103.73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-207</v>
      </c>
      <c r="AA61" s="75">
        <f>STOA!I61</f>
        <v>0</v>
      </c>
      <c r="AB61" s="75">
        <f>-STOA!O61</f>
        <v>-100</v>
      </c>
      <c r="AC61">
        <f t="shared" si="0"/>
        <v>12.653964579877373</v>
      </c>
      <c r="AD61">
        <f t="shared" si="1"/>
        <v>808.57097071141914</v>
      </c>
      <c r="AE61">
        <f>'IDT-1'!C61</f>
        <v>0</v>
      </c>
      <c r="AF61" s="24"/>
      <c r="AG61">
        <f t="shared" si="2"/>
        <v>808.57097071141914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7.9482127779341392</v>
      </c>
      <c r="F62">
        <f>GT_Spot!Q62</f>
        <v>0</v>
      </c>
      <c r="G62">
        <f>PPCL_NG!Q62</f>
        <v>25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657.99842132205742</v>
      </c>
      <c r="P62" s="36">
        <v>54.53</v>
      </c>
      <c r="Q62" s="36">
        <v>18.827459525094444</v>
      </c>
      <c r="R62" s="38">
        <v>25.899999999999995</v>
      </c>
      <c r="S62" s="38">
        <v>0</v>
      </c>
      <c r="T62" s="37">
        <f>SUMPRODUCT(LTA!J62:AN62,LTA!J$101:AN$101,LTA!J$104:AN$104)</f>
        <v>191.21</v>
      </c>
      <c r="U62" s="37">
        <f>SUMPRODUCT(LTA!J62:AN62,LTA!J$102:AN$102,LTA!J$104:AN$104)</f>
        <v>103.73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-192</v>
      </c>
      <c r="AA62" s="75">
        <f>STOA!I62</f>
        <v>0</v>
      </c>
      <c r="AB62" s="75">
        <f>-STOA!O62</f>
        <v>-100</v>
      </c>
      <c r="AC62">
        <f t="shared" si="0"/>
        <v>12.765543290825697</v>
      </c>
      <c r="AD62">
        <f t="shared" si="1"/>
        <v>811.0944003342604</v>
      </c>
      <c r="AE62">
        <f>'IDT-1'!C62</f>
        <v>0</v>
      </c>
      <c r="AF62" s="24"/>
      <c r="AG62">
        <f t="shared" si="2"/>
        <v>811.0944003342604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7.9451237697584247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665.30325588155688</v>
      </c>
      <c r="P63" s="36">
        <v>54.53</v>
      </c>
      <c r="Q63" s="36">
        <v>18.827459525094444</v>
      </c>
      <c r="R63" s="38">
        <v>25.9</v>
      </c>
      <c r="S63" s="38">
        <v>0</v>
      </c>
      <c r="T63" s="37">
        <f>SUMPRODUCT(LTA!J63:AN63,LTA!J$101:AN$101,LTA!J$104:AN$104)</f>
        <v>178.84</v>
      </c>
      <c r="U63" s="37">
        <f>SUMPRODUCT(LTA!J63:AN63,LTA!J$102:AN$102,LTA!J$104:AN$104)</f>
        <v>103.73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-210</v>
      </c>
      <c r="AA63" s="75">
        <f>STOA!I63</f>
        <v>0</v>
      </c>
      <c r="AB63" s="75">
        <f>-STOA!O63</f>
        <v>-100</v>
      </c>
      <c r="AC63">
        <f t="shared" si="0"/>
        <v>12.703186396632956</v>
      </c>
      <c r="AD63">
        <f t="shared" si="1"/>
        <v>808.08850277977683</v>
      </c>
      <c r="AE63">
        <f>'IDT-1'!C63</f>
        <v>0</v>
      </c>
      <c r="AF63" s="24"/>
      <c r="AG63">
        <f t="shared" si="2"/>
        <v>808.08850277977683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7.9451237697584247</v>
      </c>
      <c r="F64">
        <f>GT_Spot!Q64</f>
        <v>0</v>
      </c>
      <c r="G64">
        <f>PPCL_NG!Q64</f>
        <v>25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665.30337496334755</v>
      </c>
      <c r="P64" s="36">
        <v>54.53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166.15</v>
      </c>
      <c r="U64" s="37">
        <f>SUMPRODUCT(LTA!J64:AN64,LTA!J$102:AN$102,LTA!J$104:AN$104)</f>
        <v>103.73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-195</v>
      </c>
      <c r="AA64" s="75">
        <f>STOA!I64</f>
        <v>0</v>
      </c>
      <c r="AB64" s="75">
        <f>-STOA!O64</f>
        <v>-100</v>
      </c>
      <c r="AC64">
        <f t="shared" si="0"/>
        <v>12.461863531719782</v>
      </c>
      <c r="AD64">
        <f t="shared" si="1"/>
        <v>811.03994472648048</v>
      </c>
      <c r="AE64">
        <f>'IDT-1'!C64</f>
        <v>0</v>
      </c>
      <c r="AF64" s="24"/>
      <c r="AG64">
        <f t="shared" si="2"/>
        <v>811.03994472648048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7.9451237697584247</v>
      </c>
      <c r="F65">
        <f>GT_Spot!Q65</f>
        <v>0</v>
      </c>
      <c r="G65">
        <f>PPCL_NG!Q65</f>
        <v>25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666.57276605306868</v>
      </c>
      <c r="P65" s="36">
        <v>54.53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151.97</v>
      </c>
      <c r="U65" s="37">
        <f>SUMPRODUCT(LTA!J65:AN65,LTA!J$102:AN$102,LTA!J$104:AN$104)</f>
        <v>103.73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-190</v>
      </c>
      <c r="AA65" s="75">
        <f>STOA!I65</f>
        <v>0</v>
      </c>
      <c r="AB65" s="75">
        <f>-STOA!O65</f>
        <v>-100</v>
      </c>
      <c r="AC65">
        <f t="shared" si="0"/>
        <v>12.303859535698352</v>
      </c>
      <c r="AD65">
        <f t="shared" si="1"/>
        <v>803.28733981222308</v>
      </c>
      <c r="AE65">
        <f>'IDT-1'!C65</f>
        <v>0</v>
      </c>
      <c r="AF65" s="24"/>
      <c r="AG65">
        <f t="shared" si="2"/>
        <v>803.28733981222308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7.9451237697584247</v>
      </c>
      <c r="F66">
        <f>GT_Spot!Q66</f>
        <v>0</v>
      </c>
      <c r="G66">
        <f>PPCL_NG!Q66</f>
        <v>25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652.74103171421621</v>
      </c>
      <c r="P66" s="36">
        <v>54.53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132.97999999999999</v>
      </c>
      <c r="U66" s="37">
        <f>SUMPRODUCT(LTA!J66:AN66,LTA!J$102:AN$102,LTA!J$104:AN$104)</f>
        <v>103.73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-180</v>
      </c>
      <c r="AA66" s="75">
        <f>STOA!I66</f>
        <v>0</v>
      </c>
      <c r="AB66" s="75">
        <f>-STOA!O66</f>
        <v>-100</v>
      </c>
      <c r="AC66">
        <f t="shared" si="0"/>
        <v>12.096350998294499</v>
      </c>
      <c r="AD66">
        <f t="shared" si="1"/>
        <v>800.00311401077465</v>
      </c>
      <c r="AE66">
        <f>'IDT-1'!C66</f>
        <v>0</v>
      </c>
      <c r="AF66" s="24"/>
      <c r="AG66">
        <f t="shared" si="2"/>
        <v>800.00311401077465</v>
      </c>
      <c r="AI66" s="34">
        <f>PXIL!I66</f>
        <v>0</v>
      </c>
      <c r="AJ66" s="34">
        <f>PXIL!O66</f>
        <v>0</v>
      </c>
      <c r="AK66" s="34">
        <f>RTM_IEX!I66</f>
        <v>19.329999999999998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7.9451237697584247</v>
      </c>
      <c r="F67">
        <f>GT_Spot!Q67</f>
        <v>0</v>
      </c>
      <c r="G67">
        <f>PPCL_NG!Q67</f>
        <v>22.62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655.69244296254567</v>
      </c>
      <c r="P67" s="36">
        <v>54.53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114.85</v>
      </c>
      <c r="U67" s="37">
        <f>SUMPRODUCT(LTA!J67:AN67,LTA!J$102:AN$102,LTA!J$104:AN$104)</f>
        <v>103.73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-165</v>
      </c>
      <c r="AA67" s="75">
        <f>STOA!I67</f>
        <v>0</v>
      </c>
      <c r="AB67" s="75">
        <f>-STOA!O67</f>
        <v>-100</v>
      </c>
      <c r="AC67">
        <f t="shared" si="0"/>
        <v>11.827583504446867</v>
      </c>
      <c r="AD67">
        <f t="shared" si="1"/>
        <v>799.86329275295145</v>
      </c>
      <c r="AE67">
        <f>'IDT-1'!C67</f>
        <v>0</v>
      </c>
      <c r="AF67" s="24"/>
      <c r="AG67">
        <f t="shared" si="2"/>
        <v>799.86329275295145</v>
      </c>
      <c r="AI67" s="34">
        <f>PXIL!I67</f>
        <v>0</v>
      </c>
      <c r="AJ67" s="34">
        <f>PXIL!O67</f>
        <v>0</v>
      </c>
      <c r="AK67" s="34">
        <f>RTM_IEX!I67</f>
        <v>8.8800000000000008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7.9451237697584247</v>
      </c>
      <c r="F68">
        <f>GT_Spot!Q68</f>
        <v>0</v>
      </c>
      <c r="G68">
        <f>PPCL_NG!Q68</f>
        <v>21.362088775533223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654.48686471264705</v>
      </c>
      <c r="P68" s="36">
        <v>54.53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94.82</v>
      </c>
      <c r="U68" s="37">
        <f>SUMPRODUCT(LTA!J68:AN68,LTA!J$102:AN$102,LTA!J$104:AN$104)</f>
        <v>103.73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11.531316884239521</v>
      </c>
      <c r="AD68">
        <f t="shared" ref="AD68:AD98" si="4">SUM(B68:AB68,AI68:AR68)-AC68</f>
        <v>796.6260698987935</v>
      </c>
      <c r="AE68">
        <f>'IDT-1'!C68</f>
        <v>0</v>
      </c>
      <c r="AF68" s="24"/>
      <c r="AG68">
        <f t="shared" ref="AG68:AG98" si="5">SUM(AD68:AF68)</f>
        <v>796.6260698987935</v>
      </c>
      <c r="AI68" s="34">
        <f>PXIL!I68</f>
        <v>0</v>
      </c>
      <c r="AJ68" s="34">
        <f>PXIL!O68</f>
        <v>0</v>
      </c>
      <c r="AK68" s="34">
        <f>RTM_IEX!I68</f>
        <v>12.84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7.9451237697584247</v>
      </c>
      <c r="F69">
        <f>GT_Spot!Q69</f>
        <v>0</v>
      </c>
      <c r="G69">
        <f>PPCL_NG!Q69</f>
        <v>21.362088775533223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660.01926737454789</v>
      </c>
      <c r="P69" s="36">
        <v>54.53</v>
      </c>
      <c r="Q69" s="36">
        <v>18.827459525094444</v>
      </c>
      <c r="R69" s="38">
        <v>23.379999999999995</v>
      </c>
      <c r="S69" s="38">
        <v>0</v>
      </c>
      <c r="T69" s="37">
        <f>SUMPRODUCT(LTA!J69:AN69,LTA!J$101:AN$101,LTA!J$104:AN$104)</f>
        <v>80.38</v>
      </c>
      <c r="U69" s="37">
        <f>SUMPRODUCT(LTA!J69:AN69,LTA!J$102:AN$102,LTA!J$104:AN$104)</f>
        <v>103.73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-125</v>
      </c>
      <c r="AA69" s="75">
        <f>STOA!I69</f>
        <v>0</v>
      </c>
      <c r="AB69" s="75">
        <f>-STOA!O69</f>
        <v>-100</v>
      </c>
      <c r="AC69">
        <f t="shared" si="3"/>
        <v>11.284920839609367</v>
      </c>
      <c r="AD69">
        <f t="shared" si="4"/>
        <v>819.09486860532445</v>
      </c>
      <c r="AE69">
        <f>'IDT-1'!C69</f>
        <v>0</v>
      </c>
      <c r="AF69" s="24"/>
      <c r="AG69">
        <f t="shared" si="5"/>
        <v>819.09486860532445</v>
      </c>
      <c r="AI69" s="34">
        <f>PXIL!I69</f>
        <v>0</v>
      </c>
      <c r="AJ69" s="34">
        <f>PXIL!O69</f>
        <v>0</v>
      </c>
      <c r="AK69" s="34">
        <f>RTM_IEX!I69</f>
        <v>21.89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7.9451237697584247</v>
      </c>
      <c r="F70">
        <f>GT_Spot!Q70</f>
        <v>0</v>
      </c>
      <c r="G70">
        <f>PPCL_NG!Q70</f>
        <v>21.362088775533223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669.33658574760318</v>
      </c>
      <c r="P70" s="36">
        <v>54.53</v>
      </c>
      <c r="Q70" s="36">
        <v>18.827459525094444</v>
      </c>
      <c r="R70" s="38">
        <v>13.800000000000002</v>
      </c>
      <c r="S70" s="38">
        <v>0</v>
      </c>
      <c r="T70" s="37">
        <f>SUMPRODUCT(LTA!J70:AN70,LTA!J$101:AN$101,LTA!J$104:AN$104)</f>
        <v>61.769999999999996</v>
      </c>
      <c r="U70" s="37">
        <f>SUMPRODUCT(LTA!J70:AN70,LTA!J$102:AN$102,LTA!J$104:AN$104)</f>
        <v>103.73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-95</v>
      </c>
      <c r="AA70" s="75">
        <f>STOA!I70</f>
        <v>0</v>
      </c>
      <c r="AB70" s="75">
        <f>-STOA!O70</f>
        <v>-100</v>
      </c>
      <c r="AC70">
        <f t="shared" si="3"/>
        <v>10.813953415626393</v>
      </c>
      <c r="AD70">
        <f t="shared" si="4"/>
        <v>826.31315440236278</v>
      </c>
      <c r="AE70">
        <f>'IDT-1'!C70</f>
        <v>0</v>
      </c>
      <c r="AF70" s="24"/>
      <c r="AG70">
        <f t="shared" si="5"/>
        <v>826.31315440236278</v>
      </c>
      <c r="AI70" s="34">
        <f>PXIL!I70</f>
        <v>0</v>
      </c>
      <c r="AJ70" s="34">
        <f>PXIL!O70</f>
        <v>0</v>
      </c>
      <c r="AK70" s="34">
        <f>RTM_IEX!I70</f>
        <v>17.510000000000002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7.9409956976029497</v>
      </c>
      <c r="F71">
        <f>GT_Spot!Q71</f>
        <v>0</v>
      </c>
      <c r="G71">
        <f>PPCL_NG!Q71</f>
        <v>21.362088775533223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673.28558904937051</v>
      </c>
      <c r="P71" s="36">
        <v>54.53</v>
      </c>
      <c r="Q71" s="36">
        <v>18.827459525094444</v>
      </c>
      <c r="R71" s="38">
        <v>5.9626559714795011</v>
      </c>
      <c r="S71" s="38">
        <v>0</v>
      </c>
      <c r="T71" s="37">
        <f>SUMPRODUCT(LTA!J71:AN71,LTA!J$101:AN$101,LTA!J$104:AN$104)</f>
        <v>46.09</v>
      </c>
      <c r="U71" s="37">
        <f>SUMPRODUCT(LTA!J71:AN71,LTA!J$102:AN$102,LTA!J$104:AN$104)</f>
        <v>103.73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-70</v>
      </c>
      <c r="AA71" s="75">
        <f>STOA!I71</f>
        <v>0</v>
      </c>
      <c r="AB71" s="75">
        <f>-STOA!O71</f>
        <v>-100</v>
      </c>
      <c r="AC71">
        <f t="shared" si="3"/>
        <v>10.368018502141116</v>
      </c>
      <c r="AD71">
        <f t="shared" si="4"/>
        <v>826.30662051693957</v>
      </c>
      <c r="AE71">
        <f>'IDT-1'!C71</f>
        <v>0</v>
      </c>
      <c r="AF71" s="24"/>
      <c r="AG71">
        <f t="shared" si="5"/>
        <v>826.30662051693957</v>
      </c>
      <c r="AI71" s="34">
        <f>PXIL!I71</f>
        <v>0</v>
      </c>
      <c r="AJ71" s="34">
        <f>PXIL!O71</f>
        <v>0</v>
      </c>
      <c r="AK71" s="34">
        <f>RTM_IEX!I71</f>
        <v>11.63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13.214986209010114</v>
      </c>
      <c r="F72">
        <f>GT_Spot!Q72</f>
        <v>0</v>
      </c>
      <c r="G72">
        <f>PPCL_NG!Q72</f>
        <v>29.988039997385791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679.32211165919898</v>
      </c>
      <c r="P72" s="36">
        <v>54.53</v>
      </c>
      <c r="Q72" s="36">
        <v>18.827459525094444</v>
      </c>
      <c r="R72" s="38">
        <v>3.19</v>
      </c>
      <c r="S72" s="38">
        <v>0</v>
      </c>
      <c r="T72" s="37">
        <f>SUMPRODUCT(LTA!J72:AN72,LTA!J$101:AN$101,LTA!J$104:AN$104)</f>
        <v>37.9</v>
      </c>
      <c r="U72" s="37">
        <f>SUMPRODUCT(LTA!J72:AN72,LTA!J$102:AN$102,LTA!J$104:AN$104)</f>
        <v>103.73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-45</v>
      </c>
      <c r="AA72" s="75">
        <f>STOA!I72</f>
        <v>0</v>
      </c>
      <c r="AB72" s="75">
        <f>-STOA!O72</f>
        <v>-100</v>
      </c>
      <c r="AC72">
        <f t="shared" si="3"/>
        <v>10.168626827756388</v>
      </c>
      <c r="AD72">
        <f t="shared" si="4"/>
        <v>854.06982056293305</v>
      </c>
      <c r="AE72">
        <f>'IDT-1'!C72</f>
        <v>0</v>
      </c>
      <c r="AF72" s="24"/>
      <c r="AG72">
        <f t="shared" si="5"/>
        <v>854.06982056293305</v>
      </c>
      <c r="AI72" s="34">
        <f>PXIL!I72</f>
        <v>0</v>
      </c>
      <c r="AJ72" s="34">
        <f>PXIL!O72</f>
        <v>0</v>
      </c>
      <c r="AK72" s="34">
        <f>RTM_IEX!I72</f>
        <v>5.22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8.5526202880784563</v>
      </c>
      <c r="F73">
        <f>GT_Spot!Q73</f>
        <v>0</v>
      </c>
      <c r="G73">
        <f>PPCL_NG!Q73</f>
        <v>32.367884451996602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683.2241157172034</v>
      </c>
      <c r="P73" s="36">
        <v>54.53</v>
      </c>
      <c r="Q73" s="36">
        <v>18.827459525094444</v>
      </c>
      <c r="R73" s="38">
        <v>1.3499999999999999</v>
      </c>
      <c r="S73" s="38">
        <v>0</v>
      </c>
      <c r="T73" s="37">
        <f>SUMPRODUCT(LTA!J73:AN73,LTA!J$101:AN$101,LTA!J$104:AN$104)</f>
        <v>24.2</v>
      </c>
      <c r="U73" s="37">
        <f>SUMPRODUCT(LTA!J73:AN73,LTA!J$102:AN$102,LTA!J$104:AN$104)</f>
        <v>103.73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-20</v>
      </c>
      <c r="AA73" s="75">
        <f>STOA!I73</f>
        <v>0</v>
      </c>
      <c r="AB73" s="75">
        <f>-STOA!O73</f>
        <v>-100</v>
      </c>
      <c r="AC73">
        <f t="shared" si="3"/>
        <v>9.7782370865083212</v>
      </c>
      <c r="AD73">
        <f t="shared" si="4"/>
        <v>860.3196928958647</v>
      </c>
      <c r="AE73">
        <f>'IDT-1'!C73</f>
        <v>0</v>
      </c>
      <c r="AF73" s="24"/>
      <c r="AG73">
        <f t="shared" si="5"/>
        <v>860.3196928958647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8.5526202880784563</v>
      </c>
      <c r="F74">
        <f>GT_Spot!Q74</f>
        <v>0</v>
      </c>
      <c r="G74">
        <f>PPCL_NG!Q74</f>
        <v>32.367884451996602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699.838323323493</v>
      </c>
      <c r="P74" s="36">
        <v>54.53</v>
      </c>
      <c r="Q74" s="36">
        <v>18.827459525094444</v>
      </c>
      <c r="R74" s="38">
        <v>0</v>
      </c>
      <c r="S74" s="38">
        <v>0</v>
      </c>
      <c r="T74" s="37">
        <f>SUMPRODUCT(LTA!J74:AN74,LTA!J$101:AN$101,LTA!J$104:AN$104)</f>
        <v>13.629999999999999</v>
      </c>
      <c r="U74" s="37">
        <f>SUMPRODUCT(LTA!J74:AN74,LTA!J$102:AN$102,LTA!J$104:AN$104)</f>
        <v>103.73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9.6419835629997621</v>
      </c>
      <c r="AD74">
        <f t="shared" si="4"/>
        <v>885.1501540256628</v>
      </c>
      <c r="AE74">
        <f>'IDT-1'!C74</f>
        <v>0</v>
      </c>
      <c r="AF74" s="24"/>
      <c r="AG74">
        <f t="shared" si="5"/>
        <v>885.1501540256628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9.16</v>
      </c>
      <c r="F75">
        <f>GT_Spot!Q75</f>
        <v>0</v>
      </c>
      <c r="G75">
        <f>PPCL_NG!Q75</f>
        <v>32.787884652603054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717.03425455613149</v>
      </c>
      <c r="P75" s="36">
        <v>54.53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5.91</v>
      </c>
      <c r="U75" s="37">
        <f>SUMPRODUCT(LTA!J75:AN75,LTA!J$102:AN$102,LTA!J$104:AN$104)</f>
        <v>103.73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10.70283345329676</v>
      </c>
      <c r="AD75">
        <f t="shared" si="4"/>
        <v>803.75261528053215</v>
      </c>
      <c r="AE75">
        <f>'IDT-1'!C75</f>
        <v>65</v>
      </c>
      <c r="AF75" s="24"/>
      <c r="AG75">
        <f t="shared" si="5"/>
        <v>868.75261528053215</v>
      </c>
      <c r="AI75" s="34">
        <f>PXIL!I75</f>
        <v>0</v>
      </c>
      <c r="AJ75" s="34">
        <f>PXIL!O75</f>
        <v>0</v>
      </c>
      <c r="AK75" s="34">
        <f>RTM_IEX!I75</f>
        <v>9.16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9.16</v>
      </c>
      <c r="F76">
        <f>GT_Spot!Q76</f>
        <v>0</v>
      </c>
      <c r="G76">
        <f>PPCL_NG!Q76</f>
        <v>32.787884652603054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732.58509821798498</v>
      </c>
      <c r="P76" s="36">
        <v>54.53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1.69</v>
      </c>
      <c r="U76" s="37">
        <f>SUMPRODUCT(LTA!J76:AN76,LTA!J$102:AN$102,LTA!J$104:AN$104)</f>
        <v>103.73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10.828504877521071</v>
      </c>
      <c r="AD76">
        <f t="shared" si="4"/>
        <v>817.90778751816151</v>
      </c>
      <c r="AE76">
        <f>'IDT-1'!C76</f>
        <v>55</v>
      </c>
      <c r="AF76" s="24"/>
      <c r="AG76">
        <f t="shared" si="5"/>
        <v>872.90778751816151</v>
      </c>
      <c r="AI76" s="34">
        <f>PXIL!I76</f>
        <v>0</v>
      </c>
      <c r="AJ76" s="34">
        <f>PXIL!O76</f>
        <v>0</v>
      </c>
      <c r="AK76" s="34">
        <f>RTM_IEX!I76</f>
        <v>12.11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9.16</v>
      </c>
      <c r="F77">
        <f>GT_Spot!Q77</f>
        <v>0</v>
      </c>
      <c r="G77">
        <f>PPCL_NG!Q77</f>
        <v>32.787884652603054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735.29463251600555</v>
      </c>
      <c r="P77" s="36">
        <v>54.53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0</v>
      </c>
      <c r="U77" s="37">
        <f>SUMPRODUCT(LTA!J77:AN77,LTA!J$102:AN$102,LTA!J$104:AN$104)</f>
        <v>103.73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10.899516779343653</v>
      </c>
      <c r="AD77">
        <f t="shared" si="4"/>
        <v>825.90630991435933</v>
      </c>
      <c r="AE77">
        <f>'IDT-1'!C77</f>
        <v>60</v>
      </c>
      <c r="AF77" s="24"/>
      <c r="AG77">
        <f t="shared" si="5"/>
        <v>885.90630991435933</v>
      </c>
      <c r="AI77" s="34">
        <f>PXIL!I77</f>
        <v>0</v>
      </c>
      <c r="AJ77" s="34">
        <f>PXIL!O77</f>
        <v>0</v>
      </c>
      <c r="AK77" s="34">
        <f>RTM_IEX!I77</f>
        <v>19.16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9.16</v>
      </c>
      <c r="F78">
        <f>GT_Spot!Q78</f>
        <v>0</v>
      </c>
      <c r="G78">
        <f>PPCL_NG!Q78</f>
        <v>32.787884652603054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746.41798436600561</v>
      </c>
      <c r="P78" s="36">
        <v>54.53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0</v>
      </c>
      <c r="U78" s="37">
        <f>SUMPRODUCT(LTA!J78:AN78,LTA!J$102:AN$102,LTA!J$104:AN$104)</f>
        <v>103.73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11.001274275623652</v>
      </c>
      <c r="AD78">
        <f t="shared" si="4"/>
        <v>837.36790426807931</v>
      </c>
      <c r="AE78">
        <f>'IDT-1'!C78</f>
        <v>45</v>
      </c>
      <c r="AF78" s="24"/>
      <c r="AG78">
        <f t="shared" si="5"/>
        <v>882.36790426807931</v>
      </c>
      <c r="AI78" s="34">
        <f>PXIL!I78</f>
        <v>0</v>
      </c>
      <c r="AJ78" s="34">
        <f>PXIL!O78</f>
        <v>0</v>
      </c>
      <c r="AK78" s="34">
        <f>RTM_IEX!I78</f>
        <v>19.600000000000001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9.16</v>
      </c>
      <c r="F79">
        <f>GT_Spot!Q79</f>
        <v>0</v>
      </c>
      <c r="G79">
        <f>PPCL_NG!Q79</f>
        <v>32.787884652603054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746.30087895707345</v>
      </c>
      <c r="P79" s="36">
        <v>54.53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0</v>
      </c>
      <c r="U79" s="37">
        <f>SUMPRODUCT(LTA!J79:AN79,LTA!J$102:AN$102,LTA!J$104:AN$104)</f>
        <v>104.23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11.06861974802505</v>
      </c>
      <c r="AD79">
        <f t="shared" si="4"/>
        <v>844.95345338674588</v>
      </c>
      <c r="AE79">
        <f>'IDT-1'!C79</f>
        <v>30</v>
      </c>
      <c r="AF79" s="24"/>
      <c r="AG79">
        <f t="shared" si="5"/>
        <v>874.95345338674588</v>
      </c>
      <c r="AI79" s="34">
        <f>PXIL!I79</f>
        <v>0</v>
      </c>
      <c r="AJ79" s="34">
        <f>PXIL!O79</f>
        <v>0</v>
      </c>
      <c r="AK79" s="34">
        <f>RTM_IEX!I79</f>
        <v>26.87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9.16</v>
      </c>
      <c r="F80">
        <f>GT_Spot!Q80</f>
        <v>0</v>
      </c>
      <c r="G80">
        <f>PPCL_NG!Q80</f>
        <v>43.3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739.21157230302799</v>
      </c>
      <c r="P80" s="36">
        <v>54.53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0</v>
      </c>
      <c r="U80" s="37">
        <f>SUMPRODUCT(LTA!J80:AN80,LTA!J$102:AN$102,LTA!J$104:AN$104)</f>
        <v>105.39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11.192636464526544</v>
      </c>
      <c r="AD80">
        <f t="shared" si="4"/>
        <v>858.92224536359595</v>
      </c>
      <c r="AE80">
        <f>'IDT-1'!C80</f>
        <v>25</v>
      </c>
      <c r="AF80" s="24"/>
      <c r="AG80">
        <f t="shared" si="5"/>
        <v>883.92224536359595</v>
      </c>
      <c r="AI80" s="34">
        <f>PXIL!I80</f>
        <v>0</v>
      </c>
      <c r="AJ80" s="34">
        <f>PXIL!O80</f>
        <v>0</v>
      </c>
      <c r="AK80" s="34">
        <f>RTM_IEX!I80</f>
        <v>36.380000000000003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9.16</v>
      </c>
      <c r="F81">
        <f>GT_Spot!Q81</f>
        <v>0</v>
      </c>
      <c r="G81">
        <f>PPCL_NG!Q81</f>
        <v>22.262091479181265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736.36781218944475</v>
      </c>
      <c r="P81" s="36">
        <v>54.53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0</v>
      </c>
      <c r="U81" s="37">
        <f>SUMPRODUCT(LTA!J81:AN81,LTA!J$102:AN$102,LTA!J$104:AN$104)</f>
        <v>107.57000000000001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11.222629780543805</v>
      </c>
      <c r="AD81">
        <f t="shared" si="4"/>
        <v>862.3005834131767</v>
      </c>
      <c r="AE81">
        <f>'IDT-1'!C81</f>
        <v>0</v>
      </c>
      <c r="AF81" s="24"/>
      <c r="AG81">
        <f t="shared" si="5"/>
        <v>862.3005834131767</v>
      </c>
      <c r="AI81" s="34">
        <f>PXIL!I81</f>
        <v>0</v>
      </c>
      <c r="AJ81" s="34">
        <f>PXIL!O81</f>
        <v>0</v>
      </c>
      <c r="AK81" s="34">
        <f>RTM_IEX!I81</f>
        <v>61.49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9.6926482645531564</v>
      </c>
      <c r="F82">
        <f>GT_Spot!Q82</f>
        <v>0</v>
      </c>
      <c r="G82">
        <f>PPCL_NG!Q82</f>
        <v>22.262091479181265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719.71804566144465</v>
      </c>
      <c r="P82" s="36">
        <v>54.53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0</v>
      </c>
      <c r="U82" s="37">
        <f>SUMPRODUCT(LTA!J82:AN82,LTA!J$102:AN$102,LTA!J$104:AN$104)</f>
        <v>107.89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11.144687139825471</v>
      </c>
      <c r="AD82">
        <f t="shared" si="4"/>
        <v>853.52140779044817</v>
      </c>
      <c r="AE82">
        <f>'IDT-1'!C82</f>
        <v>0</v>
      </c>
      <c r="AF82" s="24"/>
      <c r="AG82">
        <f t="shared" si="5"/>
        <v>853.52140779044817</v>
      </c>
      <c r="AI82" s="34">
        <f>PXIL!I82</f>
        <v>0</v>
      </c>
      <c r="AJ82" s="34">
        <f>PXIL!O82</f>
        <v>0</v>
      </c>
      <c r="AK82" s="34">
        <f>RTM_IEX!I82</f>
        <v>68.430000000000007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9.6926482645531564</v>
      </c>
      <c r="F83">
        <f>GT_Spot!Q83</f>
        <v>0</v>
      </c>
      <c r="G83">
        <f>PPCL_NG!Q83</f>
        <v>22.262091479181265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703.09138936268528</v>
      </c>
      <c r="P83" s="36">
        <v>54.53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0</v>
      </c>
      <c r="U83" s="37">
        <f>SUMPRODUCT(LTA!J83:AN83,LTA!J$102:AN$102,LTA!J$104:AN$104)</f>
        <v>107.89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</v>
      </c>
      <c r="AA83" s="75">
        <f>STOA!I83</f>
        <v>0</v>
      </c>
      <c r="AB83" s="75">
        <f>-STOA!O83</f>
        <v>-200</v>
      </c>
      <c r="AC83">
        <f t="shared" si="3"/>
        <v>10.529360477229318</v>
      </c>
      <c r="AD83">
        <f t="shared" si="4"/>
        <v>754.08007815428482</v>
      </c>
      <c r="AE83">
        <f>'IDT-1'!C83</f>
        <v>0</v>
      </c>
      <c r="AF83" s="24"/>
      <c r="AG83">
        <f t="shared" si="5"/>
        <v>754.08007815428482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9.6926482645531564</v>
      </c>
      <c r="F84">
        <f>GT_Spot!Q84</f>
        <v>0</v>
      </c>
      <c r="G84">
        <f>PPCL_NG!Q84</f>
        <v>22.262091479181265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685.08355584393757</v>
      </c>
      <c r="P84" s="36">
        <v>54.53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0</v>
      </c>
      <c r="U84" s="37">
        <f>SUMPRODUCT(LTA!J84:AN84,LTA!J$102:AN$102,LTA!J$104:AN$104)</f>
        <v>107.89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</v>
      </c>
      <c r="AA84" s="75">
        <f>STOA!I84</f>
        <v>0</v>
      </c>
      <c r="AB84" s="75">
        <f>-STOA!O84</f>
        <v>-200</v>
      </c>
      <c r="AC84">
        <f t="shared" si="3"/>
        <v>10.370891542264339</v>
      </c>
      <c r="AD84">
        <f t="shared" si="4"/>
        <v>736.23071357050219</v>
      </c>
      <c r="AE84">
        <f>'IDT-1'!C84</f>
        <v>0</v>
      </c>
      <c r="AF84" s="24"/>
      <c r="AG84">
        <f t="shared" si="5"/>
        <v>736.23071357050219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9.6926482645531564</v>
      </c>
      <c r="F85">
        <f>GT_Spot!Q85</f>
        <v>0</v>
      </c>
      <c r="G85">
        <f>PPCL_NG!Q85</f>
        <v>22.262091479181265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679.34411402002399</v>
      </c>
      <c r="P85" s="36">
        <v>54.53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0</v>
      </c>
      <c r="U85" s="37">
        <f>SUMPRODUCT(LTA!J85:AN85,LTA!J$102:AN$102,LTA!J$104:AN$104)</f>
        <v>107.89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0</v>
      </c>
      <c r="AB85" s="75">
        <f>-STOA!O85</f>
        <v>-200</v>
      </c>
      <c r="AC85">
        <f t="shared" si="3"/>
        <v>10.364775091824875</v>
      </c>
      <c r="AD85">
        <f t="shared" si="4"/>
        <v>725.49738819702793</v>
      </c>
      <c r="AE85">
        <f>'IDT-1'!C85</f>
        <v>0</v>
      </c>
      <c r="AF85" s="24"/>
      <c r="AG85">
        <f t="shared" si="5"/>
        <v>725.49738819702793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9.6926482645531564</v>
      </c>
      <c r="F86">
        <f>GT_Spot!Q86</f>
        <v>0</v>
      </c>
      <c r="G86">
        <f>PPCL_NG!Q86</f>
        <v>22.262091479181265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677.3912660268245</v>
      </c>
      <c r="P86" s="36">
        <v>54.53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0</v>
      </c>
      <c r="U86" s="37">
        <f>SUMPRODUCT(LTA!J86:AN86,LTA!J$102:AN$102,LTA!J$104:AN$104)</f>
        <v>107.89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0</v>
      </c>
      <c r="AB86" s="75">
        <f>-STOA!O86</f>
        <v>-200</v>
      </c>
      <c r="AC86">
        <f t="shared" si="3"/>
        <v>10.480761942317651</v>
      </c>
      <c r="AD86">
        <f t="shared" si="4"/>
        <v>708.42855335333581</v>
      </c>
      <c r="AE86">
        <f>'IDT-1'!C86</f>
        <v>0</v>
      </c>
      <c r="AF86" s="24"/>
      <c r="AG86">
        <f t="shared" si="5"/>
        <v>708.42855335333581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9.6926482645531564</v>
      </c>
      <c r="F87">
        <f>GT_Spot!Q87</f>
        <v>0</v>
      </c>
      <c r="G87">
        <f>PPCL_NG!Q87</f>
        <v>22.98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670.91933127079665</v>
      </c>
      <c r="P87" s="36">
        <v>54.53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0</v>
      </c>
      <c r="U87" s="37">
        <f>SUMPRODUCT(LTA!J87:AN87,LTA!J$102:AN$102,LTA!J$104:AN$104)</f>
        <v>107.89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0</v>
      </c>
      <c r="AB87" s="75">
        <f>-STOA!O87</f>
        <v>-200</v>
      </c>
      <c r="AC87">
        <f t="shared" si="3"/>
        <v>10.56329842428074</v>
      </c>
      <c r="AD87">
        <f t="shared" si="4"/>
        <v>687.59199063616347</v>
      </c>
      <c r="AE87">
        <f>'IDT-1'!C87</f>
        <v>0</v>
      </c>
      <c r="AF87" s="24"/>
      <c r="AG87">
        <f t="shared" si="5"/>
        <v>687.59199063616347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7.2438531133581696</v>
      </c>
      <c r="F88">
        <f>GT_Spot!Q88</f>
        <v>0</v>
      </c>
      <c r="G88">
        <f>PPCL_NG!Q88</f>
        <v>22.98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666.1302040009972</v>
      </c>
      <c r="P88" s="36">
        <v>54.53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0</v>
      </c>
      <c r="U88" s="37">
        <f>SUMPRODUCT(LTA!J88:AN88,LTA!J$102:AN$102,LTA!J$104:AN$104)</f>
        <v>107.89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0</v>
      </c>
      <c r="AB88" s="75">
        <f>-STOA!O88</f>
        <v>-200</v>
      </c>
      <c r="AC88">
        <f t="shared" si="3"/>
        <v>10.543995344586964</v>
      </c>
      <c r="AD88">
        <f t="shared" si="4"/>
        <v>675.37337129486286</v>
      </c>
      <c r="AE88">
        <f>'IDT-1'!C88</f>
        <v>0</v>
      </c>
      <c r="AF88" s="24"/>
      <c r="AG88">
        <f t="shared" si="5"/>
        <v>675.37337129486286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8.5960031974420463</v>
      </c>
      <c r="F89">
        <f>GT_Spot!Q89</f>
        <v>0</v>
      </c>
      <c r="G89">
        <f>PPCL_NG!Q89</f>
        <v>25.78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663.66277175776975</v>
      </c>
      <c r="P89" s="36">
        <v>54.53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0</v>
      </c>
      <c r="U89" s="37">
        <f>SUMPRODUCT(LTA!J89:AN89,LTA!J$102:AN$102,LTA!J$104:AN$104)</f>
        <v>107.89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-65</v>
      </c>
      <c r="AA89" s="75">
        <f>STOA!I89</f>
        <v>0</v>
      </c>
      <c r="AB89" s="75">
        <f>-STOA!O89</f>
        <v>-200</v>
      </c>
      <c r="AC89">
        <f t="shared" si="3"/>
        <v>10.647602136808455</v>
      </c>
      <c r="AD89">
        <f t="shared" si="4"/>
        <v>666.95448234349772</v>
      </c>
      <c r="AE89">
        <f>'IDT-1'!C89</f>
        <v>0</v>
      </c>
      <c r="AF89" s="24"/>
      <c r="AG89">
        <f t="shared" si="5"/>
        <v>666.95448234349772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8.5960031974420463</v>
      </c>
      <c r="F90">
        <f>GT_Spot!Q90</f>
        <v>0</v>
      </c>
      <c r="G90">
        <f>PPCL_NG!Q90</f>
        <v>25.78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663.66277175776975</v>
      </c>
      <c r="P90" s="36">
        <v>54.53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0</v>
      </c>
      <c r="U90" s="37">
        <f>SUMPRODUCT(LTA!J90:AN90,LTA!J$102:AN$102,LTA!J$104:AN$104)</f>
        <v>107.89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-65</v>
      </c>
      <c r="AA90" s="75">
        <f>STOA!I90</f>
        <v>0</v>
      </c>
      <c r="AB90" s="75">
        <f>-STOA!O90</f>
        <v>-200</v>
      </c>
      <c r="AC90">
        <f t="shared" si="3"/>
        <v>10.647602136808455</v>
      </c>
      <c r="AD90">
        <f t="shared" si="4"/>
        <v>666.95448234349772</v>
      </c>
      <c r="AE90">
        <f>'IDT-1'!C90</f>
        <v>0</v>
      </c>
      <c r="AF90" s="24"/>
      <c r="AG90">
        <f t="shared" si="5"/>
        <v>666.95448234349772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8.5960031974420463</v>
      </c>
      <c r="F91">
        <f>GT_Spot!Q91</f>
        <v>0</v>
      </c>
      <c r="G91">
        <f>PPCL_NG!Q91</f>
        <v>25.78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661.25365207522532</v>
      </c>
      <c r="P91" s="36">
        <v>54.53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23.46</v>
      </c>
      <c r="U91" s="37">
        <f>SUMPRODUCT(LTA!J91:AN91,LTA!J$102:AN$102,LTA!J$104:AN$104)</f>
        <v>107.89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-242.71</v>
      </c>
      <c r="AC91">
        <f t="shared" si="3"/>
        <v>11.061106542197706</v>
      </c>
      <c r="AD91">
        <f t="shared" si="4"/>
        <v>661.88185825556411</v>
      </c>
      <c r="AE91">
        <f>'IDT-1'!C91</f>
        <v>0</v>
      </c>
      <c r="AF91" s="24"/>
      <c r="AG91">
        <f t="shared" si="5"/>
        <v>661.88185825556411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8.5960031974420463</v>
      </c>
      <c r="F92">
        <f>GT_Spot!Q92</f>
        <v>0</v>
      </c>
      <c r="G92">
        <f>PPCL_NG!Q92</f>
        <v>25.78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656.28425705586756</v>
      </c>
      <c r="P92" s="36">
        <v>54.53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21.48</v>
      </c>
      <c r="U92" s="37">
        <f>SUMPRODUCT(LTA!J92:AN92,LTA!J$102:AN$102,LTA!J$104:AN$104)</f>
        <v>107.89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-35</v>
      </c>
      <c r="AA92" s="75">
        <f>STOA!I92</f>
        <v>0</v>
      </c>
      <c r="AB92" s="75">
        <f>-STOA!O92</f>
        <v>-242.71</v>
      </c>
      <c r="AC92">
        <f t="shared" si="3"/>
        <v>11.088733141249309</v>
      </c>
      <c r="AD92">
        <f t="shared" si="4"/>
        <v>644.90483663715463</v>
      </c>
      <c r="AE92">
        <f>'IDT-1'!C92</f>
        <v>0</v>
      </c>
      <c r="AF92" s="24"/>
      <c r="AG92">
        <f t="shared" si="5"/>
        <v>644.90483663715463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8.5960031974420463</v>
      </c>
      <c r="F93">
        <f>GT_Spot!Q93</f>
        <v>0</v>
      </c>
      <c r="G93">
        <f>PPCL_NG!Q93</f>
        <v>25.78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652.21090534986593</v>
      </c>
      <c r="P93" s="36">
        <v>54.53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19.63</v>
      </c>
      <c r="U93" s="37">
        <f>SUMPRODUCT(LTA!J93:AN93,LTA!J$102:AN$102,LTA!J$104:AN$104)</f>
        <v>107.89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-40</v>
      </c>
      <c r="AA93" s="75">
        <f>STOA!I93</f>
        <v>0</v>
      </c>
      <c r="AB93" s="75">
        <f>-STOA!O93</f>
        <v>-242.71</v>
      </c>
      <c r="AC93">
        <f t="shared" si="3"/>
        <v>11.072120156325278</v>
      </c>
      <c r="AD93">
        <f t="shared" si="4"/>
        <v>634.99809791607709</v>
      </c>
      <c r="AE93">
        <f>'IDT-1'!C93</f>
        <v>0</v>
      </c>
      <c r="AF93" s="24"/>
      <c r="AG93">
        <f t="shared" si="5"/>
        <v>634.99809791607709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-22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8.5960031974420463</v>
      </c>
      <c r="F94">
        <f>GT_Spot!Q94</f>
        <v>0</v>
      </c>
      <c r="G94">
        <f>PPCL_NG!Q94</f>
        <v>25.78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648.18896834496627</v>
      </c>
      <c r="P94" s="36">
        <v>54.53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18.559999999999999</v>
      </c>
      <c r="U94" s="37">
        <f>SUMPRODUCT(LTA!J94:AN94,LTA!J$102:AN$102,LTA!J$104:AN$104)</f>
        <v>107.89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-45</v>
      </c>
      <c r="AA94" s="75">
        <f>STOA!I94</f>
        <v>0</v>
      </c>
      <c r="AB94" s="75">
        <f>-STOA!O94</f>
        <v>-242.71</v>
      </c>
      <c r="AC94">
        <f t="shared" si="3"/>
        <v>11.062823620770942</v>
      </c>
      <c r="AD94">
        <f t="shared" si="4"/>
        <v>625.91545744673169</v>
      </c>
      <c r="AE94">
        <f>'IDT-1'!C94</f>
        <v>0</v>
      </c>
      <c r="AF94" s="24"/>
      <c r="AG94">
        <f t="shared" si="5"/>
        <v>625.91545744673169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-21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8.3136288998357983</v>
      </c>
      <c r="F95">
        <f>GT_Spot!Q95</f>
        <v>0</v>
      </c>
      <c r="G95">
        <f>PPCL_NG!Q95</f>
        <v>26.101611210568553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648.83636700056866</v>
      </c>
      <c r="P95" s="36">
        <v>54.53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18.010000000000002</v>
      </c>
      <c r="U95" s="37">
        <f>SUMPRODUCT(LTA!J95:AN95,LTA!J$102:AN$102,LTA!J$104:AN$104)</f>
        <v>107.89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-55</v>
      </c>
      <c r="AA95" s="75">
        <f>STOA!I95</f>
        <v>0</v>
      </c>
      <c r="AB95" s="75">
        <f>-STOA!O95</f>
        <v>-242.71</v>
      </c>
      <c r="AC95">
        <f t="shared" si="3"/>
        <v>11.31261358439578</v>
      </c>
      <c r="AD95">
        <f t="shared" si="4"/>
        <v>597.80230305167163</v>
      </c>
      <c r="AE95">
        <f>'IDT-1'!C95</f>
        <v>0</v>
      </c>
      <c r="AF95" s="24"/>
      <c r="AG95">
        <f t="shared" si="5"/>
        <v>597.80230305167163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-39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8.3136288998357983</v>
      </c>
      <c r="F96">
        <f>GT_Spot!Q96</f>
        <v>0</v>
      </c>
      <c r="G96">
        <f>PPCL_NG!Q96</f>
        <v>26.101611210568553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648.83636700056866</v>
      </c>
      <c r="P96" s="36">
        <v>54.53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17.309999999999999</v>
      </c>
      <c r="U96" s="37">
        <f>SUMPRODUCT(LTA!J96:AN96,LTA!J$102:AN$102,LTA!J$104:AN$104)</f>
        <v>107.89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-55</v>
      </c>
      <c r="AA96" s="75">
        <f>STOA!I96</f>
        <v>0</v>
      </c>
      <c r="AB96" s="75">
        <f>-STOA!O96</f>
        <v>-242.71</v>
      </c>
      <c r="AC96">
        <f t="shared" si="3"/>
        <v>11.386356732095539</v>
      </c>
      <c r="AD96">
        <f t="shared" si="4"/>
        <v>588.02855990397177</v>
      </c>
      <c r="AE96">
        <f>'IDT-1'!C96</f>
        <v>0</v>
      </c>
      <c r="AF96" s="24"/>
      <c r="AG96">
        <f t="shared" si="5"/>
        <v>588.02855990397177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-48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8.3136288998357983</v>
      </c>
      <c r="F97">
        <f>GT_Spot!Q97</f>
        <v>0</v>
      </c>
      <c r="G97">
        <f>PPCL_NG!Q97</f>
        <v>26.101611210568553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648.24939580630496</v>
      </c>
      <c r="P97" s="36">
        <v>54.53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17.059999999999999</v>
      </c>
      <c r="U97" s="37">
        <f>SUMPRODUCT(LTA!J97:AN97,LTA!J$102:AN$102,LTA!J$104:AN$104)</f>
        <v>107.89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-60</v>
      </c>
      <c r="AA97" s="75">
        <f>STOA!I97</f>
        <v>0</v>
      </c>
      <c r="AB97" s="75">
        <f>-STOA!O97</f>
        <v>-242.71</v>
      </c>
      <c r="AC97">
        <f t="shared" si="3"/>
        <v>11.441138278241382</v>
      </c>
      <c r="AD97">
        <f t="shared" si="4"/>
        <v>580.13680716356225</v>
      </c>
      <c r="AE97">
        <f>'IDT-1'!C97</f>
        <v>0</v>
      </c>
      <c r="AF97" s="24"/>
      <c r="AG97">
        <f t="shared" si="5"/>
        <v>580.13680716356225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8.3136288998357983</v>
      </c>
      <c r="F98">
        <f>GT_Spot!Q98</f>
        <v>0</v>
      </c>
      <c r="G98">
        <f>PPCL_NG!Q98</f>
        <v>26.101611210568553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648.2482772127961</v>
      </c>
      <c r="P98" s="36">
        <v>54.53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15.9</v>
      </c>
      <c r="U98" s="37">
        <f>SUMPRODUCT(LTA!J98:AN98,LTA!J$102:AN$102,LTA!J$104:AN$104)</f>
        <v>107.89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-70</v>
      </c>
      <c r="AA98" s="75">
        <f>STOA!I98</f>
        <v>0</v>
      </c>
      <c r="AB98" s="75">
        <f>-STOA!O98</f>
        <v>-242.71</v>
      </c>
      <c r="AC98">
        <f t="shared" si="3"/>
        <v>11.510823582318265</v>
      </c>
      <c r="AD98">
        <f t="shared" si="4"/>
        <v>569.90600326597655</v>
      </c>
      <c r="AE98">
        <f>'IDT-1'!C98</f>
        <v>0</v>
      </c>
      <c r="AF98" s="24"/>
      <c r="AG98">
        <f t="shared" si="5"/>
        <v>569.90600326597655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0.13014640499999985</v>
      </c>
      <c r="E99">
        <f t="shared" si="6"/>
        <v>0.20318728335146702</v>
      </c>
      <c r="F99">
        <f t="shared" si="6"/>
        <v>0</v>
      </c>
      <c r="G99">
        <f t="shared" si="6"/>
        <v>0.61640549318655558</v>
      </c>
      <c r="H99">
        <f t="shared" si="6"/>
        <v>0</v>
      </c>
      <c r="I99">
        <f t="shared" si="6"/>
        <v>1.2024000000000008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15.505108452791362</v>
      </c>
      <c r="P99" s="36">
        <f t="shared" si="6"/>
        <v>1.3087200000000005</v>
      </c>
      <c r="Q99" s="36">
        <f t="shared" si="6"/>
        <v>0.45185759740463666</v>
      </c>
      <c r="R99" s="38">
        <f t="shared" si="6"/>
        <v>0.25924566399286969</v>
      </c>
      <c r="S99" s="38">
        <f t="shared" si="6"/>
        <v>0</v>
      </c>
      <c r="T99" s="37">
        <f t="shared" si="6"/>
        <v>1.92441</v>
      </c>
      <c r="U99" s="37">
        <f t="shared" si="6"/>
        <v>2.5724799999999943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-3.6577500000000001</v>
      </c>
      <c r="AA99" s="75">
        <f t="shared" si="6"/>
        <v>0</v>
      </c>
      <c r="AB99" s="75">
        <f t="shared" si="6"/>
        <v>-3.3416799999999984</v>
      </c>
      <c r="AC99">
        <f t="shared" si="6"/>
        <v>0.27855137476859526</v>
      </c>
      <c r="AD99">
        <f t="shared" si="6"/>
        <v>16.656104520958298</v>
      </c>
      <c r="AE99">
        <f t="shared" si="6"/>
        <v>7.0000000000000007E-2</v>
      </c>
      <c r="AG99">
        <f t="shared" si="6"/>
        <v>16.726104520958302</v>
      </c>
      <c r="AI99">
        <f t="shared" si="6"/>
        <v>0</v>
      </c>
      <c r="AJ99">
        <f t="shared" si="6"/>
        <v>0</v>
      </c>
      <c r="AK99">
        <f t="shared" si="6"/>
        <v>8.7624999999999995E-2</v>
      </c>
      <c r="AL99">
        <f t="shared" si="6"/>
        <v>-0.32750000000000001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3.3099000000000003</v>
      </c>
      <c r="E3">
        <f>GT_NG!T3</f>
        <v>11.080628830269118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52.207499999999996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830.60042361362139</v>
      </c>
      <c r="P3" s="36">
        <v>59.93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268.35999999999996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-458</v>
      </c>
      <c r="AA3" s="75">
        <f>STOA!J3</f>
        <v>5.35</v>
      </c>
      <c r="AB3" s="75">
        <f>-STOA!P3</f>
        <v>0</v>
      </c>
      <c r="AC3">
        <f>SUMIF(B3:AB3,"&gt;0")*$AC$2-SUMIF(B3:AB3,"&lt;0")*($AC$2/(1-$AC$2))+SUMIF(AI3:AR3,"&gt;0")*$AC$2-SUMIF(AI3:AR3,"&lt;0")*($AC$2/(1-$AC$2))</f>
        <v>16.217885788290687</v>
      </c>
      <c r="AD3">
        <f>SUM(B3:AB3,AI3:AR3)-AC3</f>
        <v>906.65749865775842</v>
      </c>
      <c r="AE3">
        <f>'IDT-1'!F3</f>
        <v>0</v>
      </c>
      <c r="AF3" s="24"/>
      <c r="AG3">
        <f>SUM(AD3:AF3)</f>
        <v>906.65749865775842</v>
      </c>
      <c r="AI3" s="34">
        <f>PXIL!J3</f>
        <v>0</v>
      </c>
      <c r="AJ3" s="34">
        <f>PXIL!P3</f>
        <v>0</v>
      </c>
      <c r="AK3" s="34">
        <f>RTM_IEX!J3</f>
        <v>26.37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3.3099000000000003</v>
      </c>
      <c r="E4">
        <f>GT_NG!T4</f>
        <v>11.220889954702903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830.80310116956935</v>
      </c>
      <c r="P4" s="36">
        <v>59.93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268.27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-467</v>
      </c>
      <c r="AA4" s="75">
        <f>STOA!J4</f>
        <v>5.35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16.476300796377803</v>
      </c>
      <c r="AD4">
        <f t="shared" ref="AD4:AD67" si="1">SUM(B4:AB4,AI4:AR4)-AC4</f>
        <v>917.68452233005314</v>
      </c>
      <c r="AE4">
        <f>'IDT-1'!F4</f>
        <v>0</v>
      </c>
      <c r="AF4" s="24"/>
      <c r="AG4">
        <f t="shared" ref="AG4:AG67" si="2">SUM(AD4:AF4)</f>
        <v>917.68452233005314</v>
      </c>
      <c r="AI4" s="34">
        <f>PXIL!J4</f>
        <v>0</v>
      </c>
      <c r="AJ4" s="34">
        <f>PXIL!P4</f>
        <v>0</v>
      </c>
      <c r="AK4" s="34">
        <f>RTM_IEX!J4</f>
        <v>29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5.4161999999999999</v>
      </c>
      <c r="E5">
        <f>GT_NG!T5</f>
        <v>11.220889954702903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821.21057142215648</v>
      </c>
      <c r="P5" s="36">
        <v>59.93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268.02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-478</v>
      </c>
      <c r="AA5" s="75">
        <f>STOA!J5</f>
        <v>5.35</v>
      </c>
      <c r="AB5" s="75">
        <f>-STOA!P5</f>
        <v>0</v>
      </c>
      <c r="AC5">
        <f t="shared" si="0"/>
        <v>16.335777377344723</v>
      </c>
      <c r="AD5">
        <f t="shared" si="1"/>
        <v>879.75881600167338</v>
      </c>
      <c r="AE5">
        <f>'IDT-1'!F5</f>
        <v>0</v>
      </c>
      <c r="AF5" s="24"/>
      <c r="AG5">
        <f t="shared" si="2"/>
        <v>879.75881600167338</v>
      </c>
      <c r="AI5" s="34">
        <f>PXIL!J5</f>
        <v>0</v>
      </c>
      <c r="AJ5" s="34">
        <f>PXIL!P5</f>
        <v>0</v>
      </c>
      <c r="AK5" s="34">
        <f>RTM_IEX!J5</f>
        <v>9.67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3.3700799999999997</v>
      </c>
      <c r="E6">
        <f>GT_NG!T6</f>
        <v>11.220889954702903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821.65000240376162</v>
      </c>
      <c r="P6" s="36">
        <v>59.93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267.84999999999997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-494</v>
      </c>
      <c r="AA6" s="75">
        <f>STOA!J6</f>
        <v>5.35</v>
      </c>
      <c r="AB6" s="75">
        <f>-STOA!P6</f>
        <v>0</v>
      </c>
      <c r="AC6">
        <f t="shared" si="0"/>
        <v>16.504696554337972</v>
      </c>
      <c r="AD6">
        <f t="shared" si="1"/>
        <v>866.64320780628509</v>
      </c>
      <c r="AE6">
        <f>'IDT-1'!F6</f>
        <v>0</v>
      </c>
      <c r="AF6" s="24"/>
      <c r="AG6">
        <f t="shared" si="2"/>
        <v>866.64320780628509</v>
      </c>
      <c r="AI6" s="34">
        <f>PXIL!J6</f>
        <v>0</v>
      </c>
      <c r="AJ6" s="34">
        <f>PXIL!P6</f>
        <v>0</v>
      </c>
      <c r="AK6" s="34">
        <f>RTM_IEX!J6</f>
        <v>14.5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3.3700799999999997</v>
      </c>
      <c r="E7">
        <f>GT_NG!T7</f>
        <v>11.220889954702903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69.610000000000014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821.4033867132764</v>
      </c>
      <c r="P7" s="36">
        <v>59.93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267.67999999999995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-513</v>
      </c>
      <c r="AA7" s="75">
        <f>STOA!J7</f>
        <v>5.26</v>
      </c>
      <c r="AB7" s="75">
        <f>-STOA!P7</f>
        <v>0</v>
      </c>
      <c r="AC7">
        <f t="shared" si="0"/>
        <v>16.753930759183415</v>
      </c>
      <c r="AD7">
        <f t="shared" si="1"/>
        <v>856.54735791095459</v>
      </c>
      <c r="AE7">
        <f>'IDT-1'!F7</f>
        <v>0</v>
      </c>
      <c r="AF7" s="24"/>
      <c r="AG7">
        <f t="shared" si="2"/>
        <v>856.54735791095459</v>
      </c>
      <c r="AI7" s="34">
        <f>PXIL!J7</f>
        <v>0</v>
      </c>
      <c r="AJ7" s="34">
        <f>PXIL!P7</f>
        <v>0</v>
      </c>
      <c r="AK7" s="34">
        <f>RTM_IEX!J7</f>
        <v>24.16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4.8144</v>
      </c>
      <c r="E8">
        <f>GT_NG!T8</f>
        <v>11.220889954702903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69.610000000000014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821.40448359727532</v>
      </c>
      <c r="P8" s="36">
        <v>59.93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267.67999999999995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-523</v>
      </c>
      <c r="AA8" s="75">
        <f>STOA!J8</f>
        <v>5.26</v>
      </c>
      <c r="AB8" s="75">
        <f>-STOA!P8</f>
        <v>0</v>
      </c>
      <c r="AC8">
        <f t="shared" si="0"/>
        <v>16.898023702984556</v>
      </c>
      <c r="AD8">
        <f t="shared" si="1"/>
        <v>852.6886818511523</v>
      </c>
      <c r="AE8">
        <f>'IDT-1'!F8</f>
        <v>0</v>
      </c>
      <c r="AF8" s="24"/>
      <c r="AG8">
        <f t="shared" si="2"/>
        <v>852.6886818511523</v>
      </c>
      <c r="AI8" s="34">
        <f>PXIL!J8</f>
        <v>0</v>
      </c>
      <c r="AJ8" s="34">
        <f>PXIL!P8</f>
        <v>0</v>
      </c>
      <c r="AK8" s="34">
        <f>RTM_IEX!J8</f>
        <v>29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4.8144</v>
      </c>
      <c r="E9">
        <f>GT_NG!T9</f>
        <v>11.220889954702903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69.610000000000014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815.23331796445598</v>
      </c>
      <c r="P9" s="36">
        <v>59.93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267.58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-522</v>
      </c>
      <c r="AA9" s="75">
        <f>STOA!J9</f>
        <v>5.26</v>
      </c>
      <c r="AB9" s="75">
        <f>-STOA!P9</f>
        <v>0</v>
      </c>
      <c r="AC9">
        <f t="shared" si="0"/>
        <v>16.779575317893549</v>
      </c>
      <c r="AD9">
        <f t="shared" si="1"/>
        <v>841.3559646034239</v>
      </c>
      <c r="AE9">
        <f>'IDT-1'!F9</f>
        <v>0</v>
      </c>
      <c r="AF9" s="24"/>
      <c r="AG9">
        <f t="shared" si="2"/>
        <v>841.3559646034239</v>
      </c>
      <c r="AI9" s="34">
        <f>PXIL!J9</f>
        <v>0</v>
      </c>
      <c r="AJ9" s="34">
        <f>PXIL!P9</f>
        <v>0</v>
      </c>
      <c r="AK9" s="34">
        <f>RTM_IEX!J9</f>
        <v>62.82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6.0179999999999998</v>
      </c>
      <c r="E10">
        <f>GT_NG!T10</f>
        <v>11.220889954702903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69.610000000000014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813.92614953176235</v>
      </c>
      <c r="P10" s="36">
        <v>59.93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267.53999999999996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-527</v>
      </c>
      <c r="AA10" s="75">
        <f>STOA!J10</f>
        <v>5.26</v>
      </c>
      <c r="AB10" s="75">
        <f>-STOA!P10</f>
        <v>0</v>
      </c>
      <c r="AC10">
        <f t="shared" si="0"/>
        <v>16.780198553296824</v>
      </c>
      <c r="AD10">
        <f t="shared" si="1"/>
        <v>831.38177293532692</v>
      </c>
      <c r="AE10">
        <f>'IDT-1'!F10</f>
        <v>0</v>
      </c>
      <c r="AF10" s="24"/>
      <c r="AG10">
        <f t="shared" si="2"/>
        <v>831.38177293532692</v>
      </c>
      <c r="AI10" s="34">
        <f>PXIL!J10</f>
        <v>0</v>
      </c>
      <c r="AJ10" s="34">
        <f>PXIL!P10</f>
        <v>0</v>
      </c>
      <c r="AK10" s="34">
        <f>RTM_IEX!J10</f>
        <v>57.99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6.9207000000000001</v>
      </c>
      <c r="E11">
        <f>GT_NG!T11</f>
        <v>11.220889954702903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814.18847609020293</v>
      </c>
      <c r="P11" s="36">
        <v>59.93</v>
      </c>
      <c r="Q11" s="36">
        <v>22.736932002158664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267.12999999999994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-526</v>
      </c>
      <c r="AA11" s="75">
        <f>STOA!J11</f>
        <v>5.17</v>
      </c>
      <c r="AB11" s="75">
        <f>-STOA!P11</f>
        <v>0</v>
      </c>
      <c r="AC11">
        <f t="shared" si="0"/>
        <v>16.777172659488905</v>
      </c>
      <c r="AD11">
        <f t="shared" si="1"/>
        <v>833.04982538757531</v>
      </c>
      <c r="AE11">
        <f>'IDT-1'!F11</f>
        <v>0</v>
      </c>
      <c r="AF11" s="24"/>
      <c r="AG11">
        <f t="shared" si="2"/>
        <v>833.04982538757531</v>
      </c>
      <c r="AI11" s="34">
        <f>PXIL!J11</f>
        <v>0</v>
      </c>
      <c r="AJ11" s="34">
        <f>PXIL!P11</f>
        <v>0</v>
      </c>
      <c r="AK11" s="34">
        <f>RTM_IEX!J11</f>
        <v>57.99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6.9207000000000001</v>
      </c>
      <c r="E12">
        <f>GT_NG!T12</f>
        <v>11.220889954702903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814.35021153482774</v>
      </c>
      <c r="P12" s="36">
        <v>59.93</v>
      </c>
      <c r="Q12" s="36">
        <v>22.736932002158664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267.12999999999994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-530</v>
      </c>
      <c r="AA12" s="75">
        <f>STOA!J12</f>
        <v>5.17</v>
      </c>
      <c r="AB12" s="75">
        <f>-STOA!P12</f>
        <v>0</v>
      </c>
      <c r="AC12">
        <f t="shared" si="0"/>
        <v>16.814108441490383</v>
      </c>
      <c r="AD12">
        <f t="shared" si="1"/>
        <v>829.17462505019864</v>
      </c>
      <c r="AE12">
        <f>'IDT-1'!F12</f>
        <v>0</v>
      </c>
      <c r="AF12" s="24"/>
      <c r="AG12">
        <f t="shared" si="2"/>
        <v>829.17462505019864</v>
      </c>
      <c r="AI12" s="34">
        <f>PXIL!J12</f>
        <v>0</v>
      </c>
      <c r="AJ12" s="34">
        <f>PXIL!P12</f>
        <v>0</v>
      </c>
      <c r="AK12" s="34">
        <f>RTM_IEX!J12</f>
        <v>57.99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6.9207000000000001</v>
      </c>
      <c r="E13">
        <f>GT_NG!T13</f>
        <v>11.220889954702903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814.35021153482774</v>
      </c>
      <c r="P13" s="36">
        <v>59.93</v>
      </c>
      <c r="Q13" s="36">
        <v>22.736932002158664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267.12999999999994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-545</v>
      </c>
      <c r="AA13" s="75">
        <f>STOA!J13</f>
        <v>5.17</v>
      </c>
      <c r="AB13" s="75">
        <f>-STOA!P13</f>
        <v>0</v>
      </c>
      <c r="AC13">
        <f t="shared" si="0"/>
        <v>16.904776354323314</v>
      </c>
      <c r="AD13">
        <f t="shared" si="1"/>
        <v>809.25395713736566</v>
      </c>
      <c r="AE13">
        <f>'IDT-1'!F13</f>
        <v>0</v>
      </c>
      <c r="AF13" s="24"/>
      <c r="AG13">
        <f t="shared" si="2"/>
        <v>809.25395713736566</v>
      </c>
      <c r="AI13" s="34">
        <f>PXIL!J13</f>
        <v>0</v>
      </c>
      <c r="AJ13" s="34">
        <f>PXIL!P13</f>
        <v>0</v>
      </c>
      <c r="AK13" s="34">
        <f>RTM_IEX!J13</f>
        <v>53.16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6.9207000000000001</v>
      </c>
      <c r="E14">
        <f>GT_NG!T14</f>
        <v>11.220889954702903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814.35021153482774</v>
      </c>
      <c r="P14" s="36">
        <v>59.93</v>
      </c>
      <c r="Q14" s="36">
        <v>22.736932002158664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267.12999999999994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-552</v>
      </c>
      <c r="AA14" s="75">
        <f>STOA!J14</f>
        <v>5.17</v>
      </c>
      <c r="AB14" s="75">
        <f>-STOA!P14</f>
        <v>0</v>
      </c>
      <c r="AC14">
        <f t="shared" si="0"/>
        <v>16.966923246978684</v>
      </c>
      <c r="AD14">
        <f t="shared" si="1"/>
        <v>802.19181024471027</v>
      </c>
      <c r="AE14">
        <f>'IDT-1'!F14</f>
        <v>0</v>
      </c>
      <c r="AF14" s="24"/>
      <c r="AG14">
        <f t="shared" si="2"/>
        <v>802.19181024471027</v>
      </c>
      <c r="AI14" s="34">
        <f>PXIL!J14</f>
        <v>0</v>
      </c>
      <c r="AJ14" s="34">
        <f>PXIL!P14</f>
        <v>0</v>
      </c>
      <c r="AK14" s="34">
        <f>RTM_IEX!J14</f>
        <v>53.16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6.9207000000000001</v>
      </c>
      <c r="E15">
        <f>GT_NG!T15</f>
        <v>11.220889954702903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820.2425754348277</v>
      </c>
      <c r="P15" s="36">
        <v>59.93</v>
      </c>
      <c r="Q15" s="36">
        <v>22.736932002158664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267.12999999999994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-558</v>
      </c>
      <c r="AA15" s="75">
        <f>STOA!J15</f>
        <v>5.07</v>
      </c>
      <c r="AB15" s="75">
        <f>-STOA!P15</f>
        <v>0</v>
      </c>
      <c r="AC15">
        <f t="shared" si="0"/>
        <v>16.986068814431857</v>
      </c>
      <c r="AD15">
        <f t="shared" si="1"/>
        <v>792.29502857725743</v>
      </c>
      <c r="AE15">
        <f>'IDT-1'!F15</f>
        <v>0</v>
      </c>
      <c r="AF15" s="24"/>
      <c r="AG15">
        <f t="shared" si="2"/>
        <v>792.29502857725743</v>
      </c>
      <c r="AI15" s="34">
        <f>PXIL!J15</f>
        <v>0</v>
      </c>
      <c r="AJ15" s="34">
        <f>PXIL!P15</f>
        <v>0</v>
      </c>
      <c r="AK15" s="34">
        <f>RTM_IEX!J15</f>
        <v>43.49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6.9207000000000001</v>
      </c>
      <c r="E16">
        <f>GT_NG!T16</f>
        <v>11.220889954702903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820.2425754348277</v>
      </c>
      <c r="P16" s="36">
        <v>59.93</v>
      </c>
      <c r="Q16" s="36">
        <v>22.736932002158664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267.12999999999994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-561</v>
      </c>
      <c r="AA16" s="75">
        <f>STOA!J16</f>
        <v>5.07</v>
      </c>
      <c r="AB16" s="75">
        <f>-STOA!P16</f>
        <v>0</v>
      </c>
      <c r="AC16">
        <f t="shared" si="0"/>
        <v>17.012703196998441</v>
      </c>
      <c r="AD16">
        <f t="shared" si="1"/>
        <v>789.26839419469081</v>
      </c>
      <c r="AE16">
        <f>'IDT-1'!F16</f>
        <v>0</v>
      </c>
      <c r="AF16" s="24"/>
      <c r="AG16">
        <f t="shared" si="2"/>
        <v>789.26839419469081</v>
      </c>
      <c r="AI16" s="34">
        <f>PXIL!J16</f>
        <v>0</v>
      </c>
      <c r="AJ16" s="34">
        <f>PXIL!P16</f>
        <v>0</v>
      </c>
      <c r="AK16" s="34">
        <f>RTM_IEX!J16</f>
        <v>43.49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6.9207000000000001</v>
      </c>
      <c r="E17">
        <f>GT_NG!T17</f>
        <v>11.220889954702903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811.42566111624546</v>
      </c>
      <c r="P17" s="36">
        <v>59.93</v>
      </c>
      <c r="Q17" s="36">
        <v>22.736932002158664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267.12999999999994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-562</v>
      </c>
      <c r="AA17" s="75">
        <f>STOA!J17</f>
        <v>5.07</v>
      </c>
      <c r="AB17" s="75">
        <f>-STOA!P17</f>
        <v>0</v>
      </c>
      <c r="AC17">
        <f t="shared" si="0"/>
        <v>16.94399247851711</v>
      </c>
      <c r="AD17">
        <f t="shared" si="1"/>
        <v>779.52019059458985</v>
      </c>
      <c r="AE17">
        <f>'IDT-1'!F17</f>
        <v>0</v>
      </c>
      <c r="AF17" s="24"/>
      <c r="AG17">
        <f t="shared" si="2"/>
        <v>779.52019059458985</v>
      </c>
      <c r="AI17" s="34">
        <f>PXIL!J17</f>
        <v>0</v>
      </c>
      <c r="AJ17" s="34">
        <f>PXIL!P17</f>
        <v>0</v>
      </c>
      <c r="AK17" s="34">
        <f>RTM_IEX!J17</f>
        <v>43.49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6.9207000000000001</v>
      </c>
      <c r="E18">
        <f>GT_NG!T18</f>
        <v>11.220889954702903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811.42566111624546</v>
      </c>
      <c r="P18" s="36">
        <v>59.93</v>
      </c>
      <c r="Q18" s="36">
        <v>22.736932002158664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267.12999999999994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-562</v>
      </c>
      <c r="AA18" s="75">
        <f>STOA!J18</f>
        <v>5.07</v>
      </c>
      <c r="AB18" s="75">
        <f>-STOA!P18</f>
        <v>0</v>
      </c>
      <c r="AC18">
        <f t="shared" si="0"/>
        <v>16.94399247851711</v>
      </c>
      <c r="AD18">
        <f t="shared" si="1"/>
        <v>779.52019059458985</v>
      </c>
      <c r="AE18">
        <f>'IDT-1'!F18</f>
        <v>0</v>
      </c>
      <c r="AF18" s="24"/>
      <c r="AG18">
        <f t="shared" si="2"/>
        <v>779.52019059458985</v>
      </c>
      <c r="AI18" s="34">
        <f>PXIL!J18</f>
        <v>0</v>
      </c>
      <c r="AJ18" s="34">
        <f>PXIL!P18</f>
        <v>0</v>
      </c>
      <c r="AK18" s="34">
        <f>RTM_IEX!J18</f>
        <v>43.49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6.9207000000000001</v>
      </c>
      <c r="E19">
        <f>GT_NG!T19</f>
        <v>11.018062397372743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816.60900058556285</v>
      </c>
      <c r="P19" s="36">
        <v>59.93</v>
      </c>
      <c r="Q19" s="36">
        <v>22.736932002158664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267.07999999999993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-564</v>
      </c>
      <c r="AA19" s="75">
        <f>STOA!J19</f>
        <v>4.99</v>
      </c>
      <c r="AB19" s="75">
        <f>-STOA!P19</f>
        <v>0</v>
      </c>
      <c r="AC19">
        <f t="shared" si="0"/>
        <v>16.961929238386993</v>
      </c>
      <c r="AD19">
        <f t="shared" si="1"/>
        <v>777.52276574670725</v>
      </c>
      <c r="AE19">
        <f>'IDT-1'!F19</f>
        <v>0</v>
      </c>
      <c r="AF19" s="24"/>
      <c r="AG19">
        <f t="shared" si="2"/>
        <v>777.52276574670725</v>
      </c>
      <c r="AI19" s="34">
        <f>PXIL!J19</f>
        <v>0</v>
      </c>
      <c r="AJ19" s="34">
        <f>PXIL!P19</f>
        <v>0</v>
      </c>
      <c r="AK19" s="34">
        <f>RTM_IEX!J19</f>
        <v>38.659999999999997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6.9207000000000001</v>
      </c>
      <c r="E20">
        <f>GT_NG!T20</f>
        <v>11.220889954702903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816.60900058556285</v>
      </c>
      <c r="P20" s="36">
        <v>59.93</v>
      </c>
      <c r="Q20" s="36">
        <v>22.736932002158664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267.07999999999993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-558</v>
      </c>
      <c r="AA20" s="75">
        <f>STOA!J20</f>
        <v>4.99</v>
      </c>
      <c r="AB20" s="75">
        <f>-STOA!P20</f>
        <v>0</v>
      </c>
      <c r="AC20">
        <f t="shared" si="0"/>
        <v>16.910445355758323</v>
      </c>
      <c r="AD20">
        <f t="shared" si="1"/>
        <v>783.77707718666602</v>
      </c>
      <c r="AE20">
        <f>'IDT-1'!F20</f>
        <v>0</v>
      </c>
      <c r="AF20" s="24"/>
      <c r="AG20">
        <f t="shared" si="2"/>
        <v>783.77707718666602</v>
      </c>
      <c r="AI20" s="34">
        <f>PXIL!J20</f>
        <v>0</v>
      </c>
      <c r="AJ20" s="34">
        <f>PXIL!P20</f>
        <v>0</v>
      </c>
      <c r="AK20" s="34">
        <f>RTM_IEX!J20</f>
        <v>38.659999999999997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6.9207000000000001</v>
      </c>
      <c r="E21">
        <f>GT_NG!T21</f>
        <v>11.220889954702903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815.95429348556286</v>
      </c>
      <c r="P21" s="36">
        <v>59.93</v>
      </c>
      <c r="Q21" s="36">
        <v>22.736932002158664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267.07999999999993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-558</v>
      </c>
      <c r="AA21" s="75">
        <f>STOA!J21</f>
        <v>4.99</v>
      </c>
      <c r="AB21" s="75">
        <f>-STOA!P21</f>
        <v>0</v>
      </c>
      <c r="AC21">
        <f t="shared" si="0"/>
        <v>16.989779933278324</v>
      </c>
      <c r="AD21">
        <f t="shared" si="1"/>
        <v>792.71303550914604</v>
      </c>
      <c r="AE21">
        <f>'IDT-1'!F21</f>
        <v>0</v>
      </c>
      <c r="AF21" s="24"/>
      <c r="AG21">
        <f t="shared" si="2"/>
        <v>792.71303550914604</v>
      </c>
      <c r="AI21" s="34">
        <f>PXIL!J21</f>
        <v>0</v>
      </c>
      <c r="AJ21" s="34">
        <f>PXIL!P21</f>
        <v>0</v>
      </c>
      <c r="AK21" s="34">
        <f>RTM_IEX!J21</f>
        <v>48.33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6.9207000000000001</v>
      </c>
      <c r="E22">
        <f>GT_NG!T22</f>
        <v>11.220889954702903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815.95429348556286</v>
      </c>
      <c r="P22" s="36">
        <v>59.93</v>
      </c>
      <c r="Q22" s="36">
        <v>22.736932002158664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267.07999999999993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-547</v>
      </c>
      <c r="AA22" s="75">
        <f>STOA!J22</f>
        <v>4.99</v>
      </c>
      <c r="AB22" s="75">
        <f>-STOA!P22</f>
        <v>0</v>
      </c>
      <c r="AC22">
        <f t="shared" si="0"/>
        <v>16.849528530534176</v>
      </c>
      <c r="AD22">
        <f t="shared" si="1"/>
        <v>799.01328691189019</v>
      </c>
      <c r="AE22">
        <f>'IDT-1'!F22</f>
        <v>0</v>
      </c>
      <c r="AF22" s="24"/>
      <c r="AG22">
        <f t="shared" si="2"/>
        <v>799.01328691189019</v>
      </c>
      <c r="AI22" s="34">
        <f>PXIL!J22</f>
        <v>0</v>
      </c>
      <c r="AJ22" s="34">
        <f>PXIL!P22</f>
        <v>0</v>
      </c>
      <c r="AK22" s="34">
        <f>RTM_IEX!J22</f>
        <v>43.49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6.9207000000000001</v>
      </c>
      <c r="E23">
        <f>GT_NG!T23</f>
        <v>11.220889954702903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815.96176064042766</v>
      </c>
      <c r="P23" s="36">
        <v>59.93</v>
      </c>
      <c r="Q23" s="36">
        <v>22.736932002158664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267.00999999999993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-523</v>
      </c>
      <c r="AA23" s="75">
        <f>STOA!J23</f>
        <v>4.8899999999999997</v>
      </c>
      <c r="AB23" s="75">
        <f>-STOA!P23</f>
        <v>0</v>
      </c>
      <c r="AC23">
        <f t="shared" si="0"/>
        <v>16.592519180964299</v>
      </c>
      <c r="AD23">
        <f t="shared" si="1"/>
        <v>818.27776341632489</v>
      </c>
      <c r="AE23">
        <f>'IDT-1'!F23</f>
        <v>0</v>
      </c>
      <c r="AF23" s="24"/>
      <c r="AG23">
        <f t="shared" si="2"/>
        <v>818.27776341632489</v>
      </c>
      <c r="AI23" s="34">
        <f>PXIL!J23</f>
        <v>0</v>
      </c>
      <c r="AJ23" s="34">
        <f>PXIL!P23</f>
        <v>0</v>
      </c>
      <c r="AK23" s="34">
        <f>RTM_IEX!J23</f>
        <v>38.659999999999997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6.9207000000000001</v>
      </c>
      <c r="E24">
        <f>GT_NG!T24</f>
        <v>11.220889954702903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826.75413285289324</v>
      </c>
      <c r="P24" s="36">
        <v>59.93</v>
      </c>
      <c r="Q24" s="36">
        <v>22.736932002158664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267.00999999999993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-509</v>
      </c>
      <c r="AA24" s="75">
        <f>STOA!J24</f>
        <v>4.8899999999999997</v>
      </c>
      <c r="AB24" s="75">
        <f>-STOA!P24</f>
        <v>0</v>
      </c>
      <c r="AC24">
        <f t="shared" si="0"/>
        <v>16.563198271123262</v>
      </c>
      <c r="AD24">
        <f t="shared" si="1"/>
        <v>843.09945653863144</v>
      </c>
      <c r="AE24">
        <f>'IDT-1'!F24</f>
        <v>0</v>
      </c>
      <c r="AF24" s="24"/>
      <c r="AG24">
        <f t="shared" si="2"/>
        <v>843.09945653863144</v>
      </c>
      <c r="AI24" s="34">
        <f>PXIL!J24</f>
        <v>0</v>
      </c>
      <c r="AJ24" s="34">
        <f>PXIL!P24</f>
        <v>0</v>
      </c>
      <c r="AK24" s="34">
        <f>RTM_IEX!J24</f>
        <v>38.659999999999997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6.9207000000000001</v>
      </c>
      <c r="E25">
        <f>GT_NG!T25</f>
        <v>11.220889954702903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847.75776629748123</v>
      </c>
      <c r="P25" s="36">
        <v>59.93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267.00999999999993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-494</v>
      </c>
      <c r="AA25" s="75">
        <f>STOA!J25</f>
        <v>4.8899999999999997</v>
      </c>
      <c r="AB25" s="75">
        <f>-STOA!P25</f>
        <v>0</v>
      </c>
      <c r="AC25">
        <f t="shared" si="0"/>
        <v>16.671040970213685</v>
      </c>
      <c r="AD25">
        <f t="shared" si="1"/>
        <v>875.3352472841292</v>
      </c>
      <c r="AE25">
        <f>'IDT-1'!F25</f>
        <v>0</v>
      </c>
      <c r="AF25" s="24"/>
      <c r="AG25">
        <f t="shared" si="2"/>
        <v>875.3352472841292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6.9207000000000001</v>
      </c>
      <c r="E26">
        <f>GT_NG!T26</f>
        <v>11.220889954702903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863.92738492215733</v>
      </c>
      <c r="P26" s="36">
        <v>59.93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267.00999999999993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-468</v>
      </c>
      <c r="AA26" s="75">
        <f>STOA!J26</f>
        <v>4.8899999999999997</v>
      </c>
      <c r="AB26" s="75">
        <f>-STOA!P26</f>
        <v>0</v>
      </c>
      <c r="AC26">
        <f t="shared" si="0"/>
        <v>16.626892936144731</v>
      </c>
      <c r="AD26">
        <f t="shared" si="1"/>
        <v>912.54901394287424</v>
      </c>
      <c r="AE26">
        <f>'IDT-1'!F26</f>
        <v>0</v>
      </c>
      <c r="AF26" s="24"/>
      <c r="AG26">
        <f t="shared" si="2"/>
        <v>912.54901394287424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6.9207000000000001</v>
      </c>
      <c r="E27">
        <f>GT_NG!T27</f>
        <v>11.220889954702903</v>
      </c>
      <c r="F27">
        <f>GT_Spot!T27</f>
        <v>0</v>
      </c>
      <c r="G27">
        <f>PPCL_NG!T27</f>
        <v>30.93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902.7668271963388</v>
      </c>
      <c r="P27" s="36">
        <v>59.93</v>
      </c>
      <c r="Q27" s="36">
        <v>22.736932002158664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266.92999999999995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-466</v>
      </c>
      <c r="AA27" s="75">
        <f>STOA!J27</f>
        <v>4.8899999999999997</v>
      </c>
      <c r="AB27" s="75">
        <f>-STOA!P27</f>
        <v>0</v>
      </c>
      <c r="AC27">
        <f t="shared" si="0"/>
        <v>16.862582497891182</v>
      </c>
      <c r="AD27">
        <f t="shared" si="1"/>
        <v>963.20276665530923</v>
      </c>
      <c r="AE27">
        <f>'IDT-1'!F27</f>
        <v>0</v>
      </c>
      <c r="AF27" s="24"/>
      <c r="AG27">
        <f t="shared" si="2"/>
        <v>963.20276665530923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6.9207000000000001</v>
      </c>
      <c r="E28">
        <f>GT_NG!T28</f>
        <v>11.220889954702903</v>
      </c>
      <c r="F28">
        <f>GT_Spot!T28</f>
        <v>0</v>
      </c>
      <c r="G28">
        <f>PPCL_NG!T28</f>
        <v>30.498069742421368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935.35250673358337</v>
      </c>
      <c r="P28" s="36">
        <v>59.93</v>
      </c>
      <c r="Q28" s="36">
        <v>22.736932002158664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267.87419799999992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-448</v>
      </c>
      <c r="AA28" s="75">
        <f>STOA!J28</f>
        <v>4.8899999999999997</v>
      </c>
      <c r="AB28" s="75">
        <f>-STOA!P28</f>
        <v>0</v>
      </c>
      <c r="AC28">
        <f t="shared" si="0"/>
        <v>16.999582138552729</v>
      </c>
      <c r="AD28">
        <f t="shared" si="1"/>
        <v>1014.7937142943139</v>
      </c>
      <c r="AE28">
        <f>'IDT-1'!F28</f>
        <v>0</v>
      </c>
      <c r="AF28" s="24"/>
      <c r="AG28">
        <f t="shared" si="2"/>
        <v>1014.7937142943139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6.9207000000000001</v>
      </c>
      <c r="E29">
        <f>GT_NG!T29</f>
        <v>11.018062397372743</v>
      </c>
      <c r="F29">
        <f>GT_Spot!T29</f>
        <v>0</v>
      </c>
      <c r="G29">
        <f>PPCL_NG!T29</f>
        <v>30.498069742421368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934.8587185864418</v>
      </c>
      <c r="P29" s="36">
        <v>59.93</v>
      </c>
      <c r="Q29" s="36">
        <v>22.736932002158664</v>
      </c>
      <c r="R29" s="38">
        <v>3.05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275.56405799999993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-406</v>
      </c>
      <c r="AA29" s="75">
        <f>STOA!J29</f>
        <v>4.8899999999999997</v>
      </c>
      <c r="AB29" s="75">
        <f>-STOA!P29</f>
        <v>0</v>
      </c>
      <c r="AC29">
        <f t="shared" si="0"/>
        <v>16.708481332421176</v>
      </c>
      <c r="AD29">
        <f t="shared" si="1"/>
        <v>1066.3780593959737</v>
      </c>
      <c r="AE29">
        <f>'IDT-1'!F29</f>
        <v>0</v>
      </c>
      <c r="AF29" s="24"/>
      <c r="AG29">
        <f t="shared" si="2"/>
        <v>1066.3780593959737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6.9207000000000001</v>
      </c>
      <c r="E30">
        <f>GT_NG!T30</f>
        <v>11.018062397372743</v>
      </c>
      <c r="F30">
        <f>GT_Spot!T30</f>
        <v>0</v>
      </c>
      <c r="G30">
        <f>PPCL_NG!T30</f>
        <v>30.498069742421368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942.38785023644186</v>
      </c>
      <c r="P30" s="36">
        <v>59.93</v>
      </c>
      <c r="Q30" s="36">
        <v>22.736932002158664</v>
      </c>
      <c r="R30" s="38">
        <v>9.58</v>
      </c>
      <c r="S30" s="38">
        <v>0</v>
      </c>
      <c r="T30" s="37">
        <f>SUMPRODUCT(LTA!J30:AN30,LTA!J$101:AN$101,LTA!J$105:AN$105)</f>
        <v>2.13</v>
      </c>
      <c r="U30" s="37">
        <f>SUMPRODUCT(LTA!J30:AN30,LTA!J$102:AN$102,LTA!J$105:AN$105)</f>
        <v>285.84316199999995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-403</v>
      </c>
      <c r="AA30" s="75">
        <f>STOA!J30</f>
        <v>4.8899999999999997</v>
      </c>
      <c r="AB30" s="75">
        <f>-STOA!P30</f>
        <v>0</v>
      </c>
      <c r="AC30">
        <f t="shared" si="0"/>
        <v>17.003460698796545</v>
      </c>
      <c r="AD30">
        <f t="shared" si="1"/>
        <v>1085.5413156795983</v>
      </c>
      <c r="AE30">
        <f>'IDT-1'!F30</f>
        <v>0</v>
      </c>
      <c r="AF30" s="24"/>
      <c r="AG30">
        <f t="shared" si="2"/>
        <v>1085.5413156795983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6.9207000000000001</v>
      </c>
      <c r="E31">
        <f>GT_NG!T31</f>
        <v>11.018062397372743</v>
      </c>
      <c r="F31">
        <f>GT_Spot!T31</f>
        <v>0</v>
      </c>
      <c r="G31">
        <f>PPCL_NG!T31</f>
        <v>30.498069742421368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942.64037734337683</v>
      </c>
      <c r="P31" s="36">
        <v>59.93</v>
      </c>
      <c r="Q31" s="36">
        <v>22.736932002158664</v>
      </c>
      <c r="R31" s="38">
        <v>16.07</v>
      </c>
      <c r="S31" s="38">
        <v>0</v>
      </c>
      <c r="T31" s="37">
        <f>SUMPRODUCT(LTA!J31:AN31,LTA!J$101:AN$101,LTA!J$105:AN$105)</f>
        <v>5.95</v>
      </c>
      <c r="U31" s="37">
        <f>SUMPRODUCT(LTA!J31:AN31,LTA!J$102:AN$102,LTA!J$105:AN$105)</f>
        <v>295.30460999999997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-424</v>
      </c>
      <c r="AA31" s="75">
        <f>STOA!J31</f>
        <v>4.79</v>
      </c>
      <c r="AB31" s="75">
        <f>-STOA!P31</f>
        <v>0</v>
      </c>
      <c r="AC31">
        <f t="shared" si="0"/>
        <v>17.454013632925623</v>
      </c>
      <c r="AD31">
        <f t="shared" si="1"/>
        <v>1074.0147378524041</v>
      </c>
      <c r="AE31">
        <f>'IDT-1'!F31</f>
        <v>0</v>
      </c>
      <c r="AF31" s="24"/>
      <c r="AG31">
        <f t="shared" si="2"/>
        <v>1074.0147378524041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6.9207000000000001</v>
      </c>
      <c r="E32">
        <f>GT_NG!T32</f>
        <v>11.018062397372743</v>
      </c>
      <c r="F32">
        <f>GT_Spot!T32</f>
        <v>0</v>
      </c>
      <c r="G32">
        <f>PPCL_NG!T32</f>
        <v>30.498069742421368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889.51489248918256</v>
      </c>
      <c r="P32" s="36">
        <v>59.93</v>
      </c>
      <c r="Q32" s="36">
        <v>22.736932002158664</v>
      </c>
      <c r="R32" s="38">
        <v>19.2</v>
      </c>
      <c r="S32" s="38">
        <v>0</v>
      </c>
      <c r="T32" s="37">
        <f>SUMPRODUCT(LTA!J32:AN32,LTA!J$101:AN$101,LTA!J$105:AN$105)</f>
        <v>11.44</v>
      </c>
      <c r="U32" s="37">
        <f>SUMPRODUCT(LTA!J32:AN32,LTA!J$102:AN$102,LTA!J$105:AN$105)</f>
        <v>305.10674799999993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-418</v>
      </c>
      <c r="AA32" s="75">
        <f>STOA!J32</f>
        <v>4.79</v>
      </c>
      <c r="AB32" s="75">
        <f>-STOA!P32</f>
        <v>0</v>
      </c>
      <c r="AC32">
        <f t="shared" si="0"/>
        <v>16.962183502642613</v>
      </c>
      <c r="AD32">
        <f t="shared" si="1"/>
        <v>1060.8032211284929</v>
      </c>
      <c r="AE32">
        <f>'IDT-1'!F32</f>
        <v>0</v>
      </c>
      <c r="AF32" s="24"/>
      <c r="AG32">
        <f t="shared" si="2"/>
        <v>1060.8032211284929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6.9207000000000001</v>
      </c>
      <c r="E33">
        <f>GT_NG!T33</f>
        <v>11.018062397372743</v>
      </c>
      <c r="F33">
        <f>GT_Spot!T33</f>
        <v>0</v>
      </c>
      <c r="G33">
        <f>PPCL_NG!T33</f>
        <v>30.498069742421368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857.15331015695574</v>
      </c>
      <c r="P33" s="36">
        <v>59.93</v>
      </c>
      <c r="Q33" s="36">
        <v>22.736932002158664</v>
      </c>
      <c r="R33" s="38">
        <v>20.699999999999996</v>
      </c>
      <c r="S33" s="38">
        <v>0</v>
      </c>
      <c r="T33" s="37">
        <f>SUMPRODUCT(LTA!J33:AN33,LTA!J$101:AN$101,LTA!J$105:AN$105)</f>
        <v>17.86</v>
      </c>
      <c r="U33" s="37">
        <f>SUMPRODUCT(LTA!J33:AN33,LTA!J$102:AN$102,LTA!J$105:AN$105)</f>
        <v>316.20350799999994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-309.14999999999998</v>
      </c>
      <c r="AA33" s="75">
        <f>STOA!J33</f>
        <v>4.79</v>
      </c>
      <c r="AB33" s="75">
        <f>-STOA!P33</f>
        <v>0</v>
      </c>
      <c r="AC33">
        <f t="shared" si="0"/>
        <v>16.281005724714657</v>
      </c>
      <c r="AD33">
        <f t="shared" si="1"/>
        <v>1031.9895765741935</v>
      </c>
      <c r="AE33">
        <f>'IDT-1'!F33</f>
        <v>0</v>
      </c>
      <c r="AF33" s="24"/>
      <c r="AG33">
        <f t="shared" si="2"/>
        <v>1031.9895765741935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6.9207000000000001</v>
      </c>
      <c r="E34">
        <f>GT_NG!T34</f>
        <v>11.018062397372743</v>
      </c>
      <c r="F34">
        <f>GT_Spot!T34</f>
        <v>0</v>
      </c>
      <c r="G34">
        <f>PPCL_NG!T34</f>
        <v>30.498069742421368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745.13849478849011</v>
      </c>
      <c r="P34" s="36">
        <v>59.93</v>
      </c>
      <c r="Q34" s="36">
        <v>22.736932002158664</v>
      </c>
      <c r="R34" s="38">
        <v>21.699999999999996</v>
      </c>
      <c r="S34" s="38">
        <v>0</v>
      </c>
      <c r="T34" s="37">
        <f>SUMPRODUCT(LTA!J34:AN34,LTA!J$101:AN$101,LTA!J$105:AN$105)</f>
        <v>26.360000000000003</v>
      </c>
      <c r="U34" s="37">
        <f>SUMPRODUCT(LTA!J34:AN34,LTA!J$102:AN$102,LTA!J$105:AN$105)</f>
        <v>327.99138199999993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-70</v>
      </c>
      <c r="AA34" s="75">
        <f>STOA!J34</f>
        <v>4.79</v>
      </c>
      <c r="AB34" s="75">
        <f>-STOA!P34</f>
        <v>0</v>
      </c>
      <c r="AC34">
        <f t="shared" si="0"/>
        <v>14.646732934457471</v>
      </c>
      <c r="AD34">
        <f t="shared" si="1"/>
        <v>1037.0469079959853</v>
      </c>
      <c r="AE34">
        <f>'IDT-1'!F34</f>
        <v>0</v>
      </c>
      <c r="AF34" s="24"/>
      <c r="AG34">
        <f t="shared" si="2"/>
        <v>1037.0469079959853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-235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6.9207000000000001</v>
      </c>
      <c r="E35">
        <f>GT_NG!T35</f>
        <v>11.018062397372743</v>
      </c>
      <c r="F35">
        <f>GT_Spot!T35</f>
        <v>0</v>
      </c>
      <c r="G35">
        <f>PPCL_NG!T35</f>
        <v>30.498069742421368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637.64116318531353</v>
      </c>
      <c r="P35" s="36">
        <v>59.93</v>
      </c>
      <c r="Q35" s="36">
        <v>22.736932002158664</v>
      </c>
      <c r="R35" s="38">
        <v>21.699999999999996</v>
      </c>
      <c r="S35" s="38">
        <v>0</v>
      </c>
      <c r="T35" s="37">
        <f>SUMPRODUCT(LTA!J35:AN35,LTA!J$101:AN$101,LTA!J$105:AN$105)</f>
        <v>34.26</v>
      </c>
      <c r="U35" s="37">
        <f>SUMPRODUCT(LTA!J35:AN35,LTA!J$102:AN$102,LTA!J$105:AN$105)</f>
        <v>339.05681199999998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-63</v>
      </c>
      <c r="AA35" s="75">
        <f>STOA!J35</f>
        <v>4.79</v>
      </c>
      <c r="AB35" s="75">
        <f>-STOA!P35</f>
        <v>0</v>
      </c>
      <c r="AC35">
        <f t="shared" si="0"/>
        <v>13.139645743529501</v>
      </c>
      <c r="AD35">
        <f t="shared" si="1"/>
        <v>1032.0220935837369</v>
      </c>
      <c r="AE35">
        <f>'IDT-1'!F35</f>
        <v>0</v>
      </c>
      <c r="AF35" s="24"/>
      <c r="AG35">
        <f t="shared" si="2"/>
        <v>1032.0220935837369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-160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6.9207000000000001</v>
      </c>
      <c r="E36">
        <f>GT_NG!T36</f>
        <v>11.018062397372743</v>
      </c>
      <c r="F36">
        <f>GT_Spot!T36</f>
        <v>0</v>
      </c>
      <c r="G36">
        <f>PPCL_NG!T36</f>
        <v>30.498069742421368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569.61529096966558</v>
      </c>
      <c r="P36" s="36">
        <v>59.93</v>
      </c>
      <c r="Q36" s="36">
        <v>22.736932002158664</v>
      </c>
      <c r="R36" s="38">
        <v>22.699999999999996</v>
      </c>
      <c r="S36" s="38">
        <v>0</v>
      </c>
      <c r="T36" s="37">
        <f>SUMPRODUCT(LTA!J36:AN36,LTA!J$101:AN$101,LTA!J$105:AN$105)</f>
        <v>39.18</v>
      </c>
      <c r="U36" s="37">
        <f>SUMPRODUCT(LTA!J36:AN36,LTA!J$102:AN$102,LTA!J$105:AN$105)</f>
        <v>349.25804399999998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-62</v>
      </c>
      <c r="AA36" s="75">
        <f>STOA!J36</f>
        <v>4.79</v>
      </c>
      <c r="AB36" s="75">
        <f>-STOA!P36</f>
        <v>0</v>
      </c>
      <c r="AC36">
        <f t="shared" si="0"/>
        <v>12.096928493166908</v>
      </c>
      <c r="AD36">
        <f t="shared" si="1"/>
        <v>1047.1601706184515</v>
      </c>
      <c r="AE36">
        <f>'IDT-1'!F36</f>
        <v>0</v>
      </c>
      <c r="AF36" s="24"/>
      <c r="AG36">
        <f t="shared" si="2"/>
        <v>1047.1601706184515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11.021671826625386</v>
      </c>
      <c r="F37">
        <f>GT_Spot!T37</f>
        <v>0</v>
      </c>
      <c r="G37">
        <f>PPCL_NG!T37</f>
        <v>30.498069742421368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573.48950821266078</v>
      </c>
      <c r="P37" s="36">
        <v>59.93</v>
      </c>
      <c r="Q37" s="36">
        <v>22.736932002158664</v>
      </c>
      <c r="R37" s="38">
        <v>22.699999999999996</v>
      </c>
      <c r="S37" s="38">
        <v>0</v>
      </c>
      <c r="T37" s="37">
        <f>SUMPRODUCT(LTA!J37:AN37,LTA!J$101:AN$101,LTA!J$105:AN$105)</f>
        <v>44.46</v>
      </c>
      <c r="U37" s="37">
        <f>SUMPRODUCT(LTA!J37:AN37,LTA!J$102:AN$102,LTA!J$105:AN$105)</f>
        <v>358.58321599999999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-71</v>
      </c>
      <c r="AA37" s="75">
        <f>STOA!J37</f>
        <v>4.79</v>
      </c>
      <c r="AB37" s="75">
        <f>-STOA!P37</f>
        <v>0</v>
      </c>
      <c r="AC37">
        <f t="shared" si="0"/>
        <v>12.387844546793424</v>
      </c>
      <c r="AD37">
        <f t="shared" si="1"/>
        <v>1051.8036032370728</v>
      </c>
      <c r="AE37">
        <f>'IDT-1'!F37</f>
        <v>0</v>
      </c>
      <c r="AF37" s="24"/>
      <c r="AG37">
        <f t="shared" si="2"/>
        <v>1051.8036032370728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11.021671826625386</v>
      </c>
      <c r="F38">
        <f>GT_Spot!T38</f>
        <v>0</v>
      </c>
      <c r="G38">
        <f>PPCL_NG!T38</f>
        <v>30.498069742421368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579.38882631656156</v>
      </c>
      <c r="P38" s="36">
        <v>59.93</v>
      </c>
      <c r="Q38" s="36">
        <v>22.736932002158664</v>
      </c>
      <c r="R38" s="38">
        <v>22.699999999999996</v>
      </c>
      <c r="S38" s="38">
        <v>0</v>
      </c>
      <c r="T38" s="37">
        <f>SUMPRODUCT(LTA!J38:AN38,LTA!J$101:AN$101,LTA!J$105:AN$105)</f>
        <v>52.6</v>
      </c>
      <c r="U38" s="37">
        <f>SUMPRODUCT(LTA!J38:AN38,LTA!J$102:AN$102,LTA!J$105:AN$105)</f>
        <v>367.07126399999999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-82</v>
      </c>
      <c r="AA38" s="75">
        <f>STOA!J38</f>
        <v>4.79</v>
      </c>
      <c r="AB38" s="75">
        <f>-STOA!P38</f>
        <v>0</v>
      </c>
      <c r="AC38">
        <f t="shared" si="0"/>
        <v>12.816916684084829</v>
      </c>
      <c r="AD38">
        <f t="shared" si="1"/>
        <v>1047.9018972036822</v>
      </c>
      <c r="AE38">
        <f>'IDT-1'!F38</f>
        <v>0</v>
      </c>
      <c r="AF38" s="24"/>
      <c r="AG38">
        <f t="shared" si="2"/>
        <v>1047.9018972036822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10.928792569659441</v>
      </c>
      <c r="F39">
        <f>GT_Spot!T39</f>
        <v>0</v>
      </c>
      <c r="G39">
        <f>PPCL_NG!T39</f>
        <v>30.498069742421368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577.82343902526497</v>
      </c>
      <c r="P39" s="36">
        <v>59.93</v>
      </c>
      <c r="Q39" s="36">
        <v>22.736932002158664</v>
      </c>
      <c r="R39" s="38">
        <v>23.199999999999996</v>
      </c>
      <c r="S39" s="38">
        <v>0</v>
      </c>
      <c r="T39" s="37">
        <f>SUMPRODUCT(LTA!J39:AN39,LTA!J$101:AN$101,LTA!J$105:AN$105)</f>
        <v>61.66</v>
      </c>
      <c r="U39" s="37">
        <f>SUMPRODUCT(LTA!J39:AN39,LTA!J$102:AN$102,LTA!J$105:AN$105)</f>
        <v>362.16532799999993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-75</v>
      </c>
      <c r="AA39" s="75">
        <f>STOA!J39</f>
        <v>4.79</v>
      </c>
      <c r="AB39" s="75">
        <f>-STOA!P39</f>
        <v>0</v>
      </c>
      <c r="AC39">
        <f t="shared" si="0"/>
        <v>12.781132809004747</v>
      </c>
      <c r="AD39">
        <f t="shared" si="1"/>
        <v>1057.9334785304995</v>
      </c>
      <c r="AE39">
        <f>'IDT-1'!F39</f>
        <v>0</v>
      </c>
      <c r="AF39" s="24"/>
      <c r="AG39">
        <f t="shared" si="2"/>
        <v>1057.9334785304995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-115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10.928792569659441</v>
      </c>
      <c r="F40">
        <f>GT_Spot!T40</f>
        <v>0</v>
      </c>
      <c r="G40">
        <f>PPCL_NG!T40</f>
        <v>30.498069742421368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566.35621968861017</v>
      </c>
      <c r="P40" s="36">
        <v>59.93</v>
      </c>
      <c r="Q40" s="36">
        <v>22.736932002158664</v>
      </c>
      <c r="R40" s="38">
        <v>23.199999999999996</v>
      </c>
      <c r="S40" s="38">
        <v>0</v>
      </c>
      <c r="T40" s="37">
        <f>SUMPRODUCT(LTA!J40:AN40,LTA!J$101:AN$101,LTA!J$105:AN$105)</f>
        <v>66.710000000000008</v>
      </c>
      <c r="U40" s="37">
        <f>SUMPRODUCT(LTA!J40:AN40,LTA!J$102:AN$102,LTA!J$105:AN$105)</f>
        <v>369.74811399999999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-21</v>
      </c>
      <c r="AA40" s="75">
        <f>STOA!J40</f>
        <v>4.79</v>
      </c>
      <c r="AB40" s="75">
        <f>-STOA!P40</f>
        <v>0</v>
      </c>
      <c r="AC40">
        <f t="shared" si="0"/>
        <v>12.134408358999737</v>
      </c>
      <c r="AD40">
        <f t="shared" si="1"/>
        <v>1133.7457696438501</v>
      </c>
      <c r="AE40">
        <f>'IDT-1'!F40</f>
        <v>0</v>
      </c>
      <c r="AF40" s="24"/>
      <c r="AG40">
        <f t="shared" si="2"/>
        <v>1133.7457696438501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-95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10.928792569659441</v>
      </c>
      <c r="F41">
        <f>GT_Spot!T41</f>
        <v>0</v>
      </c>
      <c r="G41">
        <f>PPCL_NG!T41</f>
        <v>30.498069742421368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565.58354158335101</v>
      </c>
      <c r="P41" s="36">
        <v>59.93</v>
      </c>
      <c r="Q41" s="36">
        <v>22.736932002158664</v>
      </c>
      <c r="R41" s="38">
        <v>23.199999999999996</v>
      </c>
      <c r="S41" s="38">
        <v>0</v>
      </c>
      <c r="T41" s="37">
        <f>SUMPRODUCT(LTA!J41:AN41,LTA!J$101:AN$101,LTA!J$105:AN$105)</f>
        <v>74.650000000000006</v>
      </c>
      <c r="U41" s="37">
        <f>SUMPRODUCT(LTA!J41:AN41,LTA!J$102:AN$102,LTA!J$105:AN$105)</f>
        <v>376.74685999999997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4.79</v>
      </c>
      <c r="AB41" s="75">
        <f>-STOA!P41</f>
        <v>0</v>
      </c>
      <c r="AC41">
        <f t="shared" si="0"/>
        <v>11.628722702397585</v>
      </c>
      <c r="AD41">
        <f t="shared" si="1"/>
        <v>1219.4175231951926</v>
      </c>
      <c r="AE41">
        <f>'IDT-1'!F41</f>
        <v>0</v>
      </c>
      <c r="AF41" s="24"/>
      <c r="AG41">
        <f t="shared" si="2"/>
        <v>1219.4175231951926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10.928792569659441</v>
      </c>
      <c r="F42">
        <f>GT_Spot!T42</f>
        <v>0</v>
      </c>
      <c r="G42">
        <f>PPCL_NG!T42</f>
        <v>30.498069742421368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561.35413653487308</v>
      </c>
      <c r="P42" s="36">
        <v>59.93</v>
      </c>
      <c r="Q42" s="36">
        <v>22.736932002158664</v>
      </c>
      <c r="R42" s="38">
        <v>23.199999999999996</v>
      </c>
      <c r="S42" s="38">
        <v>0</v>
      </c>
      <c r="T42" s="37">
        <f>SUMPRODUCT(LTA!J42:AN42,LTA!J$101:AN$101,LTA!J$105:AN$105)</f>
        <v>79.42</v>
      </c>
      <c r="U42" s="37">
        <f>SUMPRODUCT(LTA!J42:AN42,LTA!J$102:AN$102,LTA!J$105:AN$105)</f>
        <v>383.62879799999996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4.79</v>
      </c>
      <c r="AB42" s="75">
        <f>-STOA!P42</f>
        <v>0</v>
      </c>
      <c r="AC42">
        <f t="shared" si="0"/>
        <v>11.472087804316095</v>
      </c>
      <c r="AD42">
        <f t="shared" si="1"/>
        <v>1251.9966910447963</v>
      </c>
      <c r="AE42">
        <f>'IDT-1'!F42</f>
        <v>0</v>
      </c>
      <c r="AF42" s="24"/>
      <c r="AG42">
        <f t="shared" si="2"/>
        <v>1251.9966910447963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10.928792569659441</v>
      </c>
      <c r="F43">
        <f>GT_Spot!T43</f>
        <v>0</v>
      </c>
      <c r="G43">
        <f>PPCL_NG!T43</f>
        <v>30.769999999999992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554.03077120286832</v>
      </c>
      <c r="P43" s="36">
        <v>59.93</v>
      </c>
      <c r="Q43" s="36">
        <v>22.736932002158664</v>
      </c>
      <c r="R43" s="38">
        <v>23.199999999999996</v>
      </c>
      <c r="S43" s="38">
        <v>0</v>
      </c>
      <c r="T43" s="37">
        <f>SUMPRODUCT(LTA!J43:AN43,LTA!J$101:AN$101,LTA!J$105:AN$105)</f>
        <v>82.08</v>
      </c>
      <c r="U43" s="37">
        <f>SUMPRODUCT(LTA!J43:AN43,LTA!J$102:AN$102,LTA!J$105:AN$105)</f>
        <v>389.80015399999996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4.79</v>
      </c>
      <c r="AB43" s="75">
        <f>-STOA!P43</f>
        <v>0</v>
      </c>
      <c r="AC43">
        <f t="shared" si="0"/>
        <v>11.352692558017241</v>
      </c>
      <c r="AD43">
        <f t="shared" si="1"/>
        <v>1278.7260072166691</v>
      </c>
      <c r="AE43">
        <f>'IDT-1'!F43</f>
        <v>0</v>
      </c>
      <c r="AF43" s="24"/>
      <c r="AG43">
        <f t="shared" si="2"/>
        <v>1278.7260072166691</v>
      </c>
      <c r="AI43" s="34">
        <f>PXIL!J43</f>
        <v>0</v>
      </c>
      <c r="AJ43" s="34">
        <f>PXIL!P43</f>
        <v>0</v>
      </c>
      <c r="AK43" s="34">
        <f>RTM_IEX!J43</f>
        <v>4.83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10.928792569659441</v>
      </c>
      <c r="F44">
        <f>GT_Spot!T44</f>
        <v>0</v>
      </c>
      <c r="G44">
        <f>PPCL_NG!T44</f>
        <v>30.769999999999992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554.03345125209842</v>
      </c>
      <c r="P44" s="36">
        <v>59.93</v>
      </c>
      <c r="Q44" s="36">
        <v>22.736932002158664</v>
      </c>
      <c r="R44" s="38">
        <v>23.199999999999996</v>
      </c>
      <c r="S44" s="38">
        <v>0</v>
      </c>
      <c r="T44" s="37">
        <f>SUMPRODUCT(LTA!J44:AN44,LTA!J$101:AN$101,LTA!J$105:AN$105)</f>
        <v>87.63</v>
      </c>
      <c r="U44" s="37">
        <f>SUMPRODUCT(LTA!J44:AN44,LTA!J$102:AN$102,LTA!J$105:AN$105)</f>
        <v>395.14411999999993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4.79</v>
      </c>
      <c r="AB44" s="75">
        <f>-STOA!P44</f>
        <v>0</v>
      </c>
      <c r="AC44">
        <f t="shared" si="0"/>
        <v>11.491175043250465</v>
      </c>
      <c r="AD44">
        <f t="shared" si="1"/>
        <v>1294.324170780666</v>
      </c>
      <c r="AE44">
        <f>'IDT-1'!F44</f>
        <v>0</v>
      </c>
      <c r="AF44" s="24"/>
      <c r="AG44">
        <f t="shared" si="2"/>
        <v>1294.324170780666</v>
      </c>
      <c r="AI44" s="34">
        <f>PXIL!J44</f>
        <v>0</v>
      </c>
      <c r="AJ44" s="34">
        <f>PXIL!P44</f>
        <v>0</v>
      </c>
      <c r="AK44" s="34">
        <f>RTM_IEX!J44</f>
        <v>9.67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18.75020497403662</v>
      </c>
      <c r="F45">
        <f>GT_Spot!T45</f>
        <v>0</v>
      </c>
      <c r="G45">
        <f>PPCL_NG!T45</f>
        <v>67.47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559.92581515209838</v>
      </c>
      <c r="P45" s="36">
        <v>59.93</v>
      </c>
      <c r="Q45" s="36">
        <v>22.736932002158664</v>
      </c>
      <c r="R45" s="38">
        <v>23.199999999999996</v>
      </c>
      <c r="S45" s="38">
        <v>0</v>
      </c>
      <c r="T45" s="37">
        <f>SUMPRODUCT(LTA!J45:AN45,LTA!J$101:AN$101,LTA!J$105:AN$105)</f>
        <v>92.08</v>
      </c>
      <c r="U45" s="37">
        <f>SUMPRODUCT(LTA!J45:AN45,LTA!J$102:AN$102,LTA!J$105:AN$105)</f>
        <v>400.23500199999995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4.79</v>
      </c>
      <c r="AB45" s="75">
        <f>-STOA!P45</f>
        <v>0</v>
      </c>
      <c r="AC45">
        <f t="shared" si="0"/>
        <v>12.061280036328984</v>
      </c>
      <c r="AD45">
        <f t="shared" si="1"/>
        <v>1358.5387240919647</v>
      </c>
      <c r="AE45">
        <f>'IDT-1'!F45</f>
        <v>0</v>
      </c>
      <c r="AF45" s="24"/>
      <c r="AG45">
        <f t="shared" si="2"/>
        <v>1358.5387240919647</v>
      </c>
      <c r="AI45" s="34">
        <f>PXIL!J45</f>
        <v>0</v>
      </c>
      <c r="AJ45" s="34">
        <f>PXIL!P45</f>
        <v>0</v>
      </c>
      <c r="AK45" s="34">
        <f>RTM_IEX!J45</f>
        <v>14.5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18.75020497403662</v>
      </c>
      <c r="F46">
        <f>GT_Spot!T46</f>
        <v>0</v>
      </c>
      <c r="G46">
        <f>PPCL_NG!T46</f>
        <v>67.47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559.92581515209838</v>
      </c>
      <c r="P46" s="36">
        <v>59.93</v>
      </c>
      <c r="Q46" s="36">
        <v>22.736932002158664</v>
      </c>
      <c r="R46" s="38">
        <v>23.199999999999996</v>
      </c>
      <c r="S46" s="38">
        <v>0</v>
      </c>
      <c r="T46" s="37">
        <f>SUMPRODUCT(LTA!J46:AN46,LTA!J$101:AN$101,LTA!J$105:AN$105)</f>
        <v>93.42</v>
      </c>
      <c r="U46" s="37">
        <f>SUMPRODUCT(LTA!J46:AN46,LTA!J$102:AN$102,LTA!J$105:AN$105)</f>
        <v>403.99232599999993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4.79</v>
      </c>
      <c r="AB46" s="75">
        <f>-STOA!P46</f>
        <v>0</v>
      </c>
      <c r="AC46">
        <f t="shared" si="0"/>
        <v>12.063632487528984</v>
      </c>
      <c r="AD46">
        <f t="shared" si="1"/>
        <v>1358.8036956407645</v>
      </c>
      <c r="AE46">
        <f>'IDT-1'!F46</f>
        <v>0</v>
      </c>
      <c r="AF46" s="24"/>
      <c r="AG46">
        <f t="shared" si="2"/>
        <v>1358.8036956407645</v>
      </c>
      <c r="AI46" s="34">
        <f>PXIL!J46</f>
        <v>0</v>
      </c>
      <c r="AJ46" s="34">
        <f>PXIL!P46</f>
        <v>0</v>
      </c>
      <c r="AK46" s="34">
        <f>RTM_IEX!J46</f>
        <v>9.67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10.927750410509031</v>
      </c>
      <c r="F47">
        <f>GT_Spot!T47</f>
        <v>0</v>
      </c>
      <c r="G47">
        <f>PPCL_NG!T47</f>
        <v>47.903031837458066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550.47576532708172</v>
      </c>
      <c r="P47" s="36">
        <v>59.93</v>
      </c>
      <c r="Q47" s="36">
        <v>22.736932002158664</v>
      </c>
      <c r="R47" s="38">
        <v>23.199999999999996</v>
      </c>
      <c r="S47" s="38">
        <v>0</v>
      </c>
      <c r="T47" s="37">
        <f>SUMPRODUCT(LTA!J47:AN47,LTA!J$101:AN$101,LTA!J$105:AN$105)</f>
        <v>93.710000000000008</v>
      </c>
      <c r="U47" s="37">
        <f>SUMPRODUCT(LTA!J47:AN47,LTA!J$102:AN$102,LTA!J$105:AN$105)</f>
        <v>407.50975799999998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4.71</v>
      </c>
      <c r="AB47" s="75">
        <f>-STOA!P47</f>
        <v>0</v>
      </c>
      <c r="AC47">
        <f t="shared" si="0"/>
        <v>12.537670530679426</v>
      </c>
      <c r="AD47">
        <f t="shared" si="1"/>
        <v>1412.1976170465282</v>
      </c>
      <c r="AE47">
        <f>'IDT-1'!F47</f>
        <v>0</v>
      </c>
      <c r="AF47" s="24"/>
      <c r="AG47">
        <f t="shared" si="2"/>
        <v>1412.1976170465282</v>
      </c>
      <c r="AI47" s="34">
        <f>PXIL!J47</f>
        <v>0</v>
      </c>
      <c r="AJ47" s="34">
        <f>PXIL!P47</f>
        <v>0</v>
      </c>
      <c r="AK47" s="34">
        <f>RTM_IEX!J47</f>
        <v>96.65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10.927750410509031</v>
      </c>
      <c r="F48">
        <f>GT_Spot!T48</f>
        <v>0</v>
      </c>
      <c r="G48">
        <f>PPCL_NG!T48</f>
        <v>47.903031837458066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550.47582311041742</v>
      </c>
      <c r="P48" s="36">
        <v>59.93</v>
      </c>
      <c r="Q48" s="36">
        <v>22.736932002158664</v>
      </c>
      <c r="R48" s="38">
        <v>23.199999999999996</v>
      </c>
      <c r="S48" s="38">
        <v>0</v>
      </c>
      <c r="T48" s="37">
        <f>SUMPRODUCT(LTA!J48:AN48,LTA!J$101:AN$101,LTA!J$105:AN$105)</f>
        <v>94.92</v>
      </c>
      <c r="U48" s="37">
        <f>SUMPRODUCT(LTA!J48:AN48,LTA!J$102:AN$102,LTA!J$105:AN$105)</f>
        <v>410.11846999999995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4.71</v>
      </c>
      <c r="AB48" s="75">
        <f>-STOA!P48</f>
        <v>0</v>
      </c>
      <c r="AC48">
        <f t="shared" si="0"/>
        <v>12.528771704772781</v>
      </c>
      <c r="AD48">
        <f t="shared" si="1"/>
        <v>1411.1952856557705</v>
      </c>
      <c r="AE48">
        <f>'IDT-1'!F48</f>
        <v>0</v>
      </c>
      <c r="AF48" s="24"/>
      <c r="AG48">
        <f t="shared" si="2"/>
        <v>1411.1952856557705</v>
      </c>
      <c r="AI48" s="34">
        <f>PXIL!J48</f>
        <v>0</v>
      </c>
      <c r="AJ48" s="34">
        <f>PXIL!P48</f>
        <v>0</v>
      </c>
      <c r="AK48" s="34">
        <f>RTM_IEX!J48</f>
        <v>91.82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10.927750410509031</v>
      </c>
      <c r="F49">
        <f>GT_Spot!T49</f>
        <v>0</v>
      </c>
      <c r="G49">
        <f>PPCL_NG!T49</f>
        <v>50.73678881083476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550.13053628207876</v>
      </c>
      <c r="P49" s="36">
        <v>59.93</v>
      </c>
      <c r="Q49" s="36">
        <v>22.736932002158664</v>
      </c>
      <c r="R49" s="38">
        <v>23.199999999999996</v>
      </c>
      <c r="S49" s="38">
        <v>0</v>
      </c>
      <c r="T49" s="37">
        <f>SUMPRODUCT(LTA!J49:AN49,LTA!J$101:AN$101,LTA!J$105:AN$105)</f>
        <v>95.09</v>
      </c>
      <c r="U49" s="37">
        <f>SUMPRODUCT(LTA!J49:AN49,LTA!J$102:AN$102,LTA!J$105:AN$105)</f>
        <v>411.97766399999995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4.71</v>
      </c>
      <c r="AB49" s="75">
        <f>-STOA!P49</f>
        <v>0</v>
      </c>
      <c r="AC49">
        <f t="shared" si="0"/>
        <v>11.813779914382287</v>
      </c>
      <c r="AD49">
        <f t="shared" si="1"/>
        <v>1318.6079415911988</v>
      </c>
      <c r="AE49">
        <f>'IDT-1'!F49</f>
        <v>0</v>
      </c>
      <c r="AF49" s="24"/>
      <c r="AG49">
        <f t="shared" si="2"/>
        <v>1318.6079415911988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-6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10.927750410509031</v>
      </c>
      <c r="F50">
        <f>GT_Spot!T50</f>
        <v>0</v>
      </c>
      <c r="G50">
        <f>PPCL_NG!T50</f>
        <v>50.73678881083476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550.62161982007899</v>
      </c>
      <c r="P50" s="36">
        <v>59.93</v>
      </c>
      <c r="Q50" s="36">
        <v>22.736932002158664</v>
      </c>
      <c r="R50" s="38">
        <v>23.199999999999996</v>
      </c>
      <c r="S50" s="38">
        <v>0</v>
      </c>
      <c r="T50" s="37">
        <f>SUMPRODUCT(LTA!J50:AN50,LTA!J$101:AN$101,LTA!J$105:AN$105)</f>
        <v>95.15</v>
      </c>
      <c r="U50" s="37">
        <f>SUMPRODUCT(LTA!J50:AN50,LTA!J$102:AN$102,LTA!J$105:AN$105)</f>
        <v>412.95106399999997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4.71</v>
      </c>
      <c r="AB50" s="75">
        <f>-STOA!P50</f>
        <v>0</v>
      </c>
      <c r="AC50">
        <f t="shared" si="0"/>
        <v>11.827195369516689</v>
      </c>
      <c r="AD50">
        <f t="shared" si="1"/>
        <v>1320.1190096740647</v>
      </c>
      <c r="AE50">
        <f>'IDT-1'!F50</f>
        <v>0</v>
      </c>
      <c r="AF50" s="24"/>
      <c r="AG50">
        <f t="shared" si="2"/>
        <v>1320.1190096740647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10.927750410509031</v>
      </c>
      <c r="F51">
        <f>GT_Spot!T51</f>
        <v>0</v>
      </c>
      <c r="G51">
        <f>PPCL_NG!T51</f>
        <v>50.423211669533089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550.72913582867238</v>
      </c>
      <c r="P51" s="36">
        <v>59.93</v>
      </c>
      <c r="Q51" s="36">
        <v>22.736932002158664</v>
      </c>
      <c r="R51" s="38">
        <v>23.199999999999996</v>
      </c>
      <c r="S51" s="38">
        <v>0</v>
      </c>
      <c r="T51" s="37">
        <f>SUMPRODUCT(LTA!J51:AN51,LTA!J$101:AN$101,LTA!J$105:AN$105)</f>
        <v>95.2</v>
      </c>
      <c r="U51" s="37">
        <f>SUMPRODUCT(LTA!J51:AN51,LTA!J$102:AN$102,LTA!J$105:AN$105)</f>
        <v>417.23040799999995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4.71</v>
      </c>
      <c r="AB51" s="75">
        <f>-STOA!P51</f>
        <v>0</v>
      </c>
      <c r="AC51">
        <f t="shared" si="0"/>
        <v>11.863480258748858</v>
      </c>
      <c r="AD51">
        <f t="shared" si="1"/>
        <v>1324.2060076521243</v>
      </c>
      <c r="AE51">
        <f>'IDT-1'!F51</f>
        <v>0</v>
      </c>
      <c r="AF51" s="24"/>
      <c r="AG51">
        <f t="shared" si="2"/>
        <v>1324.2060076521243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10.927750410509031</v>
      </c>
      <c r="F52">
        <f>GT_Spot!T52</f>
        <v>0</v>
      </c>
      <c r="G52">
        <f>PPCL_NG!T52</f>
        <v>30.35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550.7294325884136</v>
      </c>
      <c r="P52" s="36">
        <v>59.93</v>
      </c>
      <c r="Q52" s="36">
        <v>22.736932002158664</v>
      </c>
      <c r="R52" s="38">
        <v>23.199999999999996</v>
      </c>
      <c r="S52" s="38">
        <v>0</v>
      </c>
      <c r="T52" s="37">
        <f>SUMPRODUCT(LTA!J52:AN52,LTA!J$101:AN$101,LTA!J$105:AN$105)</f>
        <v>95.18</v>
      </c>
      <c r="U52" s="37">
        <f>SUMPRODUCT(LTA!J52:AN52,LTA!J$102:AN$102,LTA!J$105:AN$105)</f>
        <v>416.03312599999992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4.71</v>
      </c>
      <c r="AB52" s="75">
        <f>-STOA!P52</f>
        <v>0</v>
      </c>
      <c r="AC52">
        <f t="shared" si="0"/>
        <v>11.729395291075859</v>
      </c>
      <c r="AD52">
        <f t="shared" si="1"/>
        <v>1297.0498957100053</v>
      </c>
      <c r="AE52">
        <f>'IDT-1'!F52</f>
        <v>0</v>
      </c>
      <c r="AF52" s="24"/>
      <c r="AG52">
        <f t="shared" si="2"/>
        <v>1297.0498957100053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-12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10.927750410509031</v>
      </c>
      <c r="F53">
        <f>GT_Spot!T53</f>
        <v>0</v>
      </c>
      <c r="G53">
        <f>PPCL_NG!T53</f>
        <v>30.35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558.17169455892281</v>
      </c>
      <c r="P53" s="36">
        <v>59.93</v>
      </c>
      <c r="Q53" s="36">
        <v>22.735944355270199</v>
      </c>
      <c r="R53" s="38">
        <v>23.199999999999996</v>
      </c>
      <c r="S53" s="38">
        <v>0</v>
      </c>
      <c r="T53" s="37">
        <f>SUMPRODUCT(LTA!J53:AN53,LTA!J$101:AN$101,LTA!J$105:AN$105)</f>
        <v>96.17</v>
      </c>
      <c r="U53" s="37">
        <f>SUMPRODUCT(LTA!J53:AN53,LTA!J$102:AN$102,LTA!J$105:AN$105)</f>
        <v>413.95430599999992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4.71</v>
      </c>
      <c r="AB53" s="75">
        <f>-STOA!P53</f>
        <v>0</v>
      </c>
      <c r="AC53">
        <f t="shared" si="0"/>
        <v>11.797823358857379</v>
      </c>
      <c r="AD53">
        <f t="shared" si="1"/>
        <v>1328.8639219658446</v>
      </c>
      <c r="AE53">
        <f>'IDT-1'!F53</f>
        <v>0</v>
      </c>
      <c r="AF53" s="24"/>
      <c r="AG53">
        <f t="shared" si="2"/>
        <v>1328.8639219658446</v>
      </c>
      <c r="AI53" s="34">
        <f>PXIL!J53</f>
        <v>0</v>
      </c>
      <c r="AJ53" s="34">
        <f>PXIL!P53</f>
        <v>0</v>
      </c>
      <c r="AK53" s="34">
        <f>RTM_IEX!J53</f>
        <v>13.53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10.928792569659441</v>
      </c>
      <c r="F54">
        <f>GT_Spot!T54</f>
        <v>0</v>
      </c>
      <c r="G54">
        <f>PPCL_NG!T54</f>
        <v>30.35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558.17205551892312</v>
      </c>
      <c r="P54" s="36">
        <v>59.93</v>
      </c>
      <c r="Q54" s="36">
        <v>22.735944355270199</v>
      </c>
      <c r="R54" s="38">
        <v>23.199999999999996</v>
      </c>
      <c r="S54" s="38">
        <v>0</v>
      </c>
      <c r="T54" s="37">
        <f>SUMPRODUCT(LTA!J54:AN54,LTA!J$101:AN$101,LTA!J$105:AN$105)</f>
        <v>96.1</v>
      </c>
      <c r="U54" s="37">
        <f>SUMPRODUCT(LTA!J54:AN54,LTA!J$102:AN$102,LTA!J$105:AN$105)</f>
        <v>389.23809599999998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4.71</v>
      </c>
      <c r="AB54" s="75">
        <f>-STOA!P54</f>
        <v>0</v>
      </c>
      <c r="AC54">
        <f t="shared" si="0"/>
        <v>11.545749058305907</v>
      </c>
      <c r="AD54">
        <f t="shared" si="1"/>
        <v>1300.4711893855469</v>
      </c>
      <c r="AE54">
        <f>'IDT-1'!F54</f>
        <v>0</v>
      </c>
      <c r="AF54" s="24"/>
      <c r="AG54">
        <f t="shared" si="2"/>
        <v>1300.4711893855469</v>
      </c>
      <c r="AI54" s="34">
        <f>PXIL!J54</f>
        <v>0</v>
      </c>
      <c r="AJ54" s="34">
        <f>PXIL!P54</f>
        <v>0</v>
      </c>
      <c r="AK54" s="34">
        <f>RTM_IEX!J54</f>
        <v>9.67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10.928792569659441</v>
      </c>
      <c r="F55">
        <f>GT_Spot!T55</f>
        <v>0</v>
      </c>
      <c r="G55">
        <f>PPCL_NG!T55</f>
        <v>30.35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551.62498451892316</v>
      </c>
      <c r="P55" s="36">
        <v>59.93</v>
      </c>
      <c r="Q55" s="36">
        <v>22.735944355270199</v>
      </c>
      <c r="R55" s="38">
        <v>23.199999999999996</v>
      </c>
      <c r="S55" s="38">
        <v>0</v>
      </c>
      <c r="T55" s="37">
        <f>SUMPRODUCT(LTA!J55:AN55,LTA!J$101:AN$101,LTA!J$105:AN$105)</f>
        <v>96</v>
      </c>
      <c r="U55" s="37">
        <f>SUMPRODUCT(LTA!J55:AN55,LTA!J$102:AN$102,LTA!J$105:AN$105)</f>
        <v>355.60327399999994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-23</v>
      </c>
      <c r="AA55" s="75">
        <f>STOA!J55</f>
        <v>4.71</v>
      </c>
      <c r="AB55" s="75">
        <f>-STOA!P55</f>
        <v>0</v>
      </c>
      <c r="AC55">
        <f t="shared" si="0"/>
        <v>11.860813239292506</v>
      </c>
      <c r="AD55">
        <f t="shared" si="1"/>
        <v>1165.2042322045602</v>
      </c>
      <c r="AE55">
        <f>'IDT-1'!F55</f>
        <v>0</v>
      </c>
      <c r="AF55" s="24"/>
      <c r="AG55">
        <f t="shared" si="2"/>
        <v>1165.2042322045602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-62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10.928792569659441</v>
      </c>
      <c r="F56">
        <f>GT_Spot!T56</f>
        <v>0</v>
      </c>
      <c r="G56">
        <f>PPCL_NG!T56</f>
        <v>30.35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551.62467199605987</v>
      </c>
      <c r="P56" s="36">
        <v>59.93</v>
      </c>
      <c r="Q56" s="36">
        <v>22.735944355270199</v>
      </c>
      <c r="R56" s="38">
        <v>23.199999999999996</v>
      </c>
      <c r="S56" s="38">
        <v>0</v>
      </c>
      <c r="T56" s="37">
        <f>SUMPRODUCT(LTA!J56:AN56,LTA!J$101:AN$101,LTA!J$105:AN$105)</f>
        <v>97.83</v>
      </c>
      <c r="U56" s="37">
        <f>SUMPRODUCT(LTA!J56:AN56,LTA!J$102:AN$102,LTA!J$105:AN$105)</f>
        <v>350.42478599999998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-20</v>
      </c>
      <c r="AA56" s="75">
        <f>STOA!J56</f>
        <v>4.71</v>
      </c>
      <c r="AB56" s="75">
        <f>-STOA!P56</f>
        <v>0</v>
      </c>
      <c r="AC56">
        <f t="shared" si="0"/>
        <v>12.071053237790585</v>
      </c>
      <c r="AD56">
        <f t="shared" si="1"/>
        <v>1134.6451916831988</v>
      </c>
      <c r="AE56">
        <f>'IDT-1'!F56</f>
        <v>0</v>
      </c>
      <c r="AF56" s="24"/>
      <c r="AG56">
        <f t="shared" si="2"/>
        <v>1134.6451916831988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-92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10.928792569659441</v>
      </c>
      <c r="F57">
        <f>GT_Spot!T57</f>
        <v>0</v>
      </c>
      <c r="G57">
        <f>PPCL_NG!T57</f>
        <v>30.35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551.6249850368165</v>
      </c>
      <c r="P57" s="36">
        <v>59.93</v>
      </c>
      <c r="Q57" s="36">
        <v>22.735944355270199</v>
      </c>
      <c r="R57" s="38">
        <v>23.199999999999996</v>
      </c>
      <c r="S57" s="38">
        <v>0</v>
      </c>
      <c r="T57" s="37">
        <f>SUMPRODUCT(LTA!J57:AN57,LTA!J$101:AN$101,LTA!J$105:AN$105)</f>
        <v>97.59</v>
      </c>
      <c r="U57" s="37">
        <f>SUMPRODUCT(LTA!J57:AN57,LTA!J$102:AN$102,LTA!J$105:AN$105)</f>
        <v>362.393778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4.71</v>
      </c>
      <c r="AB57" s="75">
        <f>-STOA!P57</f>
        <v>0</v>
      </c>
      <c r="AC57">
        <f t="shared" si="0"/>
        <v>11.970074189138749</v>
      </c>
      <c r="AD57">
        <f t="shared" si="1"/>
        <v>1169.4754757726073</v>
      </c>
      <c r="AE57">
        <f>'IDT-1'!F57</f>
        <v>0</v>
      </c>
      <c r="AF57" s="24"/>
      <c r="AG57">
        <f t="shared" si="2"/>
        <v>1169.4754757726073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-89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10.928792569659441</v>
      </c>
      <c r="F58">
        <f>GT_Spot!T58</f>
        <v>0</v>
      </c>
      <c r="G58">
        <f>PPCL_NG!T58</f>
        <v>30.35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563.2230934504812</v>
      </c>
      <c r="P58" s="36">
        <v>59.93</v>
      </c>
      <c r="Q58" s="36">
        <v>22.735944355270199</v>
      </c>
      <c r="R58" s="38">
        <v>23.199999999999996</v>
      </c>
      <c r="S58" s="38">
        <v>0</v>
      </c>
      <c r="T58" s="37">
        <f>SUMPRODUCT(LTA!J58:AN58,LTA!J$101:AN$101,LTA!J$105:AN$105)</f>
        <v>93.23</v>
      </c>
      <c r="U58" s="37">
        <f>SUMPRODUCT(LTA!J58:AN58,LTA!J$102:AN$102,LTA!J$105:AN$105)</f>
        <v>364.95162399999998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4.71</v>
      </c>
      <c r="AB58" s="75">
        <f>-STOA!P58</f>
        <v>0</v>
      </c>
      <c r="AC58">
        <f t="shared" si="0"/>
        <v>11.763300379746553</v>
      </c>
      <c r="AD58">
        <f t="shared" si="1"/>
        <v>1212.4782039956642</v>
      </c>
      <c r="AE58">
        <f>'IDT-1'!F58</f>
        <v>0</v>
      </c>
      <c r="AF58" s="24"/>
      <c r="AG58">
        <f t="shared" si="2"/>
        <v>1212.4782039956642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-56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10.928792569659441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631.47355806144492</v>
      </c>
      <c r="P59" s="36">
        <v>59.93</v>
      </c>
      <c r="Q59" s="36">
        <v>22.735944355270199</v>
      </c>
      <c r="R59" s="38">
        <v>23.199999999999996</v>
      </c>
      <c r="S59" s="38">
        <v>0</v>
      </c>
      <c r="T59" s="37">
        <f>SUMPRODUCT(LTA!J59:AN59,LTA!J$101:AN$101,LTA!J$105:AN$105)</f>
        <v>90.84</v>
      </c>
      <c r="U59" s="37">
        <f>SUMPRODUCT(LTA!J59:AN59,LTA!J$102:AN$102,LTA!J$105:AN$105)</f>
        <v>367.144632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4.71</v>
      </c>
      <c r="AB59" s="75">
        <f>-STOA!P59</f>
        <v>0</v>
      </c>
      <c r="AC59">
        <f t="shared" si="0"/>
        <v>12.776362932266215</v>
      </c>
      <c r="AD59">
        <f t="shared" si="1"/>
        <v>1232.1686140541085</v>
      </c>
      <c r="AE59">
        <f>'IDT-1'!F59</f>
        <v>0</v>
      </c>
      <c r="AF59" s="24"/>
      <c r="AG59">
        <f t="shared" si="2"/>
        <v>1232.1686140541085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-103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10.928792569659441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684.63266907587797</v>
      </c>
      <c r="P60" s="36">
        <v>59.93</v>
      </c>
      <c r="Q60" s="36">
        <v>22.736932002158664</v>
      </c>
      <c r="R60" s="38">
        <v>23.199999999999996</v>
      </c>
      <c r="S60" s="38">
        <v>0</v>
      </c>
      <c r="T60" s="37">
        <f>SUMPRODUCT(LTA!J60:AN60,LTA!J$101:AN$101,LTA!J$105:AN$105)</f>
        <v>87.28</v>
      </c>
      <c r="U60" s="37">
        <f>SUMPRODUCT(LTA!J60:AN60,LTA!J$102:AN$102,LTA!J$105:AN$105)</f>
        <v>364.23040800000001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4.71</v>
      </c>
      <c r="AB60" s="75">
        <f>-STOA!P60</f>
        <v>0</v>
      </c>
      <c r="AC60">
        <f t="shared" si="0"/>
        <v>13.444664327429509</v>
      </c>
      <c r="AD60">
        <f t="shared" si="1"/>
        <v>1249.1861873202665</v>
      </c>
      <c r="AE60">
        <f>'IDT-1'!F60</f>
        <v>0</v>
      </c>
      <c r="AF60" s="24"/>
      <c r="AG60">
        <f t="shared" si="2"/>
        <v>1249.1861873202665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-132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10.928792569659441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724.43694605328596</v>
      </c>
      <c r="P61" s="36">
        <v>59.93</v>
      </c>
      <c r="Q61" s="36">
        <v>22.736932002158664</v>
      </c>
      <c r="R61" s="38">
        <v>23.199999999999996</v>
      </c>
      <c r="S61" s="38">
        <v>0</v>
      </c>
      <c r="T61" s="37">
        <f>SUMPRODUCT(LTA!J61:AN61,LTA!J$101:AN$101,LTA!J$105:AN$105)</f>
        <v>77.710000000000008</v>
      </c>
      <c r="U61" s="37">
        <f>SUMPRODUCT(LTA!J61:AN61,LTA!J$102:AN$102,LTA!J$105:AN$105)</f>
        <v>356.258262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4.71</v>
      </c>
      <c r="AB61" s="75">
        <f>-STOA!P61</f>
        <v>0</v>
      </c>
      <c r="AC61">
        <f t="shared" si="0"/>
        <v>13.800377375430216</v>
      </c>
      <c r="AD61">
        <f t="shared" si="1"/>
        <v>1253.0926052496741</v>
      </c>
      <c r="AE61">
        <f>'IDT-1'!F61</f>
        <v>0</v>
      </c>
      <c r="AF61" s="24"/>
      <c r="AG61">
        <f t="shared" si="2"/>
        <v>1253.0926052496741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10.928792569659441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732.79584746486398</v>
      </c>
      <c r="P62" s="36">
        <v>59.93</v>
      </c>
      <c r="Q62" s="36">
        <v>22.736932002158664</v>
      </c>
      <c r="R62" s="38">
        <v>23.199999999999996</v>
      </c>
      <c r="S62" s="38">
        <v>0</v>
      </c>
      <c r="T62" s="37">
        <f>SUMPRODUCT(LTA!J62:AN62,LTA!J$101:AN$101,LTA!J$105:AN$105)</f>
        <v>75.13</v>
      </c>
      <c r="U62" s="37">
        <f>SUMPRODUCT(LTA!J62:AN62,LTA!J$102:AN$102,LTA!J$105:AN$105)</f>
        <v>348.110904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4.71</v>
      </c>
      <c r="AB62" s="75">
        <f>-STOA!P62</f>
        <v>0</v>
      </c>
      <c r="AC62">
        <f t="shared" si="0"/>
        <v>13.664119299663565</v>
      </c>
      <c r="AD62">
        <f t="shared" si="1"/>
        <v>1263.8604067370188</v>
      </c>
      <c r="AE62">
        <f>'IDT-1'!F62</f>
        <v>0</v>
      </c>
      <c r="AF62" s="24"/>
      <c r="AG62">
        <f t="shared" si="2"/>
        <v>1263.8604067370188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-137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10.924545183417834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732.24177384057111</v>
      </c>
      <c r="P63" s="36">
        <v>59.93</v>
      </c>
      <c r="Q63" s="36">
        <v>22.736932002158664</v>
      </c>
      <c r="R63" s="38">
        <v>23.7</v>
      </c>
      <c r="S63" s="38">
        <v>0</v>
      </c>
      <c r="T63" s="37">
        <f>SUMPRODUCT(LTA!J63:AN63,LTA!J$101:AN$101,LTA!J$105:AN$105)</f>
        <v>69.34</v>
      </c>
      <c r="U63" s="37">
        <f>SUMPRODUCT(LTA!J63:AN63,LTA!J$102:AN$102,LTA!J$105:AN$105)</f>
        <v>346.953464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4.79</v>
      </c>
      <c r="AB63" s="75">
        <f>-STOA!P63</f>
        <v>0</v>
      </c>
      <c r="AC63">
        <f t="shared" si="0"/>
        <v>13.496635072504512</v>
      </c>
      <c r="AD63">
        <f t="shared" si="1"/>
        <v>1269.102129953643</v>
      </c>
      <c r="AE63">
        <f>'IDT-1'!F63</f>
        <v>0</v>
      </c>
      <c r="AF63" s="24"/>
      <c r="AG63">
        <f t="shared" si="2"/>
        <v>1269.102129953643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10.924545183417834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732.24178063302168</v>
      </c>
      <c r="P64" s="36">
        <v>59.93</v>
      </c>
      <c r="Q64" s="36">
        <v>22.736932002158664</v>
      </c>
      <c r="R64" s="38">
        <v>23.7</v>
      </c>
      <c r="S64" s="38">
        <v>0</v>
      </c>
      <c r="T64" s="37">
        <f>SUMPRODUCT(LTA!J64:AN64,LTA!J$101:AN$101,LTA!J$105:AN$105)</f>
        <v>64.28</v>
      </c>
      <c r="U64" s="37">
        <f>SUMPRODUCT(LTA!J64:AN64,LTA!J$102:AN$102,LTA!J$105:AN$105)</f>
        <v>337.61855799999995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-57.46</v>
      </c>
      <c r="AA64" s="75">
        <f>STOA!J64</f>
        <v>4.79</v>
      </c>
      <c r="AB64" s="75">
        <f>-STOA!P64</f>
        <v>0</v>
      </c>
      <c r="AC64">
        <f t="shared" si="0"/>
        <v>13.258628240349751</v>
      </c>
      <c r="AD64">
        <f t="shared" si="1"/>
        <v>1267.4852375782484</v>
      </c>
      <c r="AE64">
        <f>'IDT-1'!F64</f>
        <v>0</v>
      </c>
      <c r="AF64" s="24"/>
      <c r="AG64">
        <f t="shared" si="2"/>
        <v>1267.4852375782484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10.924545183417834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739.67913648145804</v>
      </c>
      <c r="P65" s="36">
        <v>59.93</v>
      </c>
      <c r="Q65" s="36">
        <v>22.736932002158664</v>
      </c>
      <c r="R65" s="38">
        <v>23.7</v>
      </c>
      <c r="S65" s="38">
        <v>0</v>
      </c>
      <c r="T65" s="37">
        <f>SUMPRODUCT(LTA!J65:AN65,LTA!J$101:AN$101,LTA!J$105:AN$105)</f>
        <v>58.269999999999996</v>
      </c>
      <c r="U65" s="37">
        <f>SUMPRODUCT(LTA!J65:AN65,LTA!J$102:AN$102,LTA!J$105:AN$105)</f>
        <v>327.91375999999997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-107</v>
      </c>
      <c r="AA65" s="75">
        <f>STOA!J65</f>
        <v>4.79</v>
      </c>
      <c r="AB65" s="75">
        <f>-STOA!P65</f>
        <v>0</v>
      </c>
      <c r="AC65">
        <f t="shared" si="0"/>
        <v>13.666874723588709</v>
      </c>
      <c r="AD65">
        <f t="shared" si="1"/>
        <v>1284.2595489434457</v>
      </c>
      <c r="AE65">
        <f>'IDT-1'!F65</f>
        <v>0</v>
      </c>
      <c r="AF65" s="24"/>
      <c r="AG65">
        <f t="shared" si="2"/>
        <v>1284.2595489434457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10.924545183417834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744.29376590299535</v>
      </c>
      <c r="P66" s="36">
        <v>59.93</v>
      </c>
      <c r="Q66" s="36">
        <v>22.736932002158664</v>
      </c>
      <c r="R66" s="38">
        <v>23.7</v>
      </c>
      <c r="S66" s="38">
        <v>0</v>
      </c>
      <c r="T66" s="37">
        <f>SUMPRODUCT(LTA!J66:AN66,LTA!J$101:AN$101,LTA!J$105:AN$105)</f>
        <v>50.19</v>
      </c>
      <c r="U66" s="37">
        <f>SUMPRODUCT(LTA!J66:AN66,LTA!J$102:AN$102,LTA!J$105:AN$105)</f>
        <v>317.87800599999997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-98</v>
      </c>
      <c r="AA66" s="75">
        <f>STOA!J66</f>
        <v>4.79</v>
      </c>
      <c r="AB66" s="75">
        <f>-STOA!P66</f>
        <v>0</v>
      </c>
      <c r="AC66">
        <f t="shared" si="0"/>
        <v>13.468161679598481</v>
      </c>
      <c r="AD66">
        <f t="shared" si="1"/>
        <v>1279.9571374089733</v>
      </c>
      <c r="AE66">
        <f>'IDT-1'!F66</f>
        <v>0</v>
      </c>
      <c r="AF66" s="24"/>
      <c r="AG66">
        <f t="shared" si="2"/>
        <v>1279.9571374089733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12.374530271398747</v>
      </c>
      <c r="F67">
        <f>GT_Spot!T67</f>
        <v>0</v>
      </c>
      <c r="G67">
        <f>PPCL_NG!T67</f>
        <v>55.28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747.8491772515714</v>
      </c>
      <c r="P67" s="36">
        <v>59.93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44.03</v>
      </c>
      <c r="U67" s="37">
        <f>SUMPRODUCT(LTA!J67:AN67,LTA!J$102:AN$102,LTA!J$105:AN$105)</f>
        <v>307.33140399999991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-131</v>
      </c>
      <c r="AA67" s="75">
        <f>STOA!J67</f>
        <v>4.79</v>
      </c>
      <c r="AB67" s="75">
        <f>-STOA!P67</f>
        <v>0</v>
      </c>
      <c r="AC67">
        <f t="shared" si="0"/>
        <v>13.976750728428719</v>
      </c>
      <c r="AD67">
        <f t="shared" si="1"/>
        <v>1311.1273427966998</v>
      </c>
      <c r="AE67">
        <f>'IDT-1'!F67</f>
        <v>0</v>
      </c>
      <c r="AF67" s="24"/>
      <c r="AG67">
        <f t="shared" si="2"/>
        <v>1311.1273427966998</v>
      </c>
      <c r="AI67" s="34">
        <f>PXIL!J67</f>
        <v>0</v>
      </c>
      <c r="AJ67" s="34">
        <f>PXIL!P67</f>
        <v>0</v>
      </c>
      <c r="AK67" s="34">
        <f>RTM_IEX!J67</f>
        <v>31.1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12.374530271398747</v>
      </c>
      <c r="F68">
        <f>GT_Spot!T68</f>
        <v>0</v>
      </c>
      <c r="G68">
        <f>PPCL_NG!T68</f>
        <v>60.73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746.39287270935529</v>
      </c>
      <c r="P68" s="36">
        <v>59.93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34.840000000000003</v>
      </c>
      <c r="U68" s="37">
        <f>SUMPRODUCT(LTA!J68:AN68,LTA!J$102:AN$102,LTA!J$105:AN$105)</f>
        <v>297.58766999999989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-120</v>
      </c>
      <c r="AA68" s="75">
        <f>STOA!J68</f>
        <v>4.79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13.756242986513071</v>
      </c>
      <c r="AD68">
        <f t="shared" ref="AD68:AD98" si="4">SUM(B68:AB68,AI68:AR68)-AC68</f>
        <v>1308.3878119963995</v>
      </c>
      <c r="AE68">
        <f>'IDT-1'!F68</f>
        <v>0</v>
      </c>
      <c r="AF68" s="24"/>
      <c r="AG68">
        <f t="shared" ref="AG68:AG98" si="5">SUM(AD68:AF68)</f>
        <v>1308.3878119963995</v>
      </c>
      <c r="AI68" s="34">
        <f>PXIL!J68</f>
        <v>0</v>
      </c>
      <c r="AJ68" s="34">
        <f>PXIL!P68</f>
        <v>0</v>
      </c>
      <c r="AK68" s="34">
        <f>RTM_IEX!J68</f>
        <v>32.08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12.374530271398747</v>
      </c>
      <c r="F69">
        <f>GT_Spot!T69</f>
        <v>0</v>
      </c>
      <c r="G69">
        <f>PPCL_NG!T69</f>
        <v>60.73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757.68987780814825</v>
      </c>
      <c r="P69" s="36">
        <v>59.93</v>
      </c>
      <c r="Q69" s="36">
        <v>22.736932002158664</v>
      </c>
      <c r="R69" s="38">
        <v>22.069999999999997</v>
      </c>
      <c r="S69" s="38">
        <v>0</v>
      </c>
      <c r="T69" s="37">
        <f>SUMPRODUCT(LTA!J69:AN69,LTA!J$101:AN$101,LTA!J$105:AN$105)</f>
        <v>25.6</v>
      </c>
      <c r="U69" s="37">
        <f>SUMPRODUCT(LTA!J69:AN69,LTA!J$102:AN$102,LTA!J$105:AN$105)</f>
        <v>286.34489999999994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-109</v>
      </c>
      <c r="AA69" s="75">
        <f>STOA!J69</f>
        <v>4.79</v>
      </c>
      <c r="AB69" s="75">
        <f>-STOA!P69</f>
        <v>0</v>
      </c>
      <c r="AC69">
        <f t="shared" si="3"/>
        <v>13.473732852638298</v>
      </c>
      <c r="AD69">
        <f t="shared" si="4"/>
        <v>1298.6645572290672</v>
      </c>
      <c r="AE69">
        <f>'IDT-1'!F69</f>
        <v>0</v>
      </c>
      <c r="AF69" s="24"/>
      <c r="AG69">
        <f t="shared" si="5"/>
        <v>1298.6645572290672</v>
      </c>
      <c r="AI69" s="34">
        <f>PXIL!J69</f>
        <v>0</v>
      </c>
      <c r="AJ69" s="34">
        <f>PXIL!P69</f>
        <v>0</v>
      </c>
      <c r="AK69" s="34">
        <f>RTM_IEX!J69</f>
        <v>21.89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12.374530271398747</v>
      </c>
      <c r="F70">
        <f>GT_Spot!T70</f>
        <v>0</v>
      </c>
      <c r="G70">
        <f>PPCL_NG!T70</f>
        <v>60.73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773.55821958784429</v>
      </c>
      <c r="P70" s="36">
        <v>59.93</v>
      </c>
      <c r="Q70" s="36">
        <v>22.736932002158664</v>
      </c>
      <c r="R70" s="38">
        <v>13.220000000000002</v>
      </c>
      <c r="S70" s="38">
        <v>0</v>
      </c>
      <c r="T70" s="37">
        <f>SUMPRODUCT(LTA!J70:AN70,LTA!J$101:AN$101,LTA!J$105:AN$105)</f>
        <v>18.490000000000002</v>
      </c>
      <c r="U70" s="37">
        <f>SUMPRODUCT(LTA!J70:AN70,LTA!J$102:AN$102,LTA!J$105:AN$105)</f>
        <v>277.25334399999991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-96</v>
      </c>
      <c r="AA70" s="75">
        <f>STOA!J70</f>
        <v>4.79</v>
      </c>
      <c r="AB70" s="75">
        <f>-STOA!P70</f>
        <v>0</v>
      </c>
      <c r="AC70">
        <f t="shared" si="3"/>
        <v>13.238872909711086</v>
      </c>
      <c r="AD70">
        <f t="shared" si="4"/>
        <v>1298.3262029516907</v>
      </c>
      <c r="AE70">
        <f>'IDT-1'!F70</f>
        <v>0</v>
      </c>
      <c r="AF70" s="24"/>
      <c r="AG70">
        <f t="shared" si="5"/>
        <v>1298.3262029516907</v>
      </c>
      <c r="AI70" s="34">
        <f>PXIL!J70</f>
        <v>0</v>
      </c>
      <c r="AJ70" s="34">
        <f>PXIL!P70</f>
        <v>0</v>
      </c>
      <c r="AK70" s="34">
        <f>RTM_IEX!J70</f>
        <v>17.5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12.368100799016595</v>
      </c>
      <c r="F71">
        <f>GT_Spot!T71</f>
        <v>0</v>
      </c>
      <c r="G71">
        <f>PPCL_NG!T71</f>
        <v>60.73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95.1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782.94257029407288</v>
      </c>
      <c r="P71" s="36">
        <v>59.93</v>
      </c>
      <c r="Q71" s="36">
        <v>22.736932002158664</v>
      </c>
      <c r="R71" s="38">
        <v>5.7125445632798577</v>
      </c>
      <c r="S71" s="38">
        <v>0</v>
      </c>
      <c r="T71" s="37">
        <f>SUMPRODUCT(LTA!J71:AN71,LTA!J$101:AN$101,LTA!J$105:AN$105)</f>
        <v>11.379999999999999</v>
      </c>
      <c r="U71" s="37">
        <f>SUMPRODUCT(LTA!J71:AN71,LTA!J$102:AN$102,LTA!J$105:AN$105)</f>
        <v>271.47320999999994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-97</v>
      </c>
      <c r="AA71" s="75">
        <f>STOA!J71</f>
        <v>4.8899999999999997</v>
      </c>
      <c r="AB71" s="75">
        <f>-STOA!P71</f>
        <v>0</v>
      </c>
      <c r="AC71">
        <f t="shared" si="3"/>
        <v>13.322993957047995</v>
      </c>
      <c r="AD71">
        <f t="shared" si="4"/>
        <v>1305.79241370148</v>
      </c>
      <c r="AE71">
        <f>'IDT-1'!F71</f>
        <v>0</v>
      </c>
      <c r="AF71" s="24"/>
      <c r="AG71">
        <f t="shared" si="5"/>
        <v>1305.79241370148</v>
      </c>
      <c r="AI71" s="34">
        <f>PXIL!J71</f>
        <v>0</v>
      </c>
      <c r="AJ71" s="34">
        <f>PXIL!P71</f>
        <v>0</v>
      </c>
      <c r="AK71" s="34">
        <f>RTM_IEX!J71</f>
        <v>11.87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9.6909898866074169</v>
      </c>
      <c r="F72">
        <f>GT_Spot!T72</f>
        <v>0</v>
      </c>
      <c r="G72">
        <f>PPCL_NG!T72</f>
        <v>60.786027057055094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90.91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790.23370308944936</v>
      </c>
      <c r="P72" s="36">
        <v>59.93</v>
      </c>
      <c r="Q72" s="36">
        <v>22.736932002158664</v>
      </c>
      <c r="R72" s="38">
        <v>3.05</v>
      </c>
      <c r="S72" s="38">
        <v>0</v>
      </c>
      <c r="T72" s="37">
        <f>SUMPRODUCT(LTA!J72:AN72,LTA!J$101:AN$101,LTA!J$105:AN$105)</f>
        <v>6.4399999999999995</v>
      </c>
      <c r="U72" s="37">
        <f>SUMPRODUCT(LTA!J72:AN72,LTA!J$102:AN$102,LTA!J$105:AN$105)</f>
        <v>266.96636799999999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-105</v>
      </c>
      <c r="AA72" s="75">
        <f>STOA!J72</f>
        <v>4.8899999999999997</v>
      </c>
      <c r="AB72" s="75">
        <f>-STOA!P72</f>
        <v>0</v>
      </c>
      <c r="AC72">
        <f t="shared" si="3"/>
        <v>13.308840806140893</v>
      </c>
      <c r="AD72">
        <f t="shared" si="4"/>
        <v>1288.1272292291301</v>
      </c>
      <c r="AE72">
        <f>'IDT-1'!F72</f>
        <v>0</v>
      </c>
      <c r="AF72" s="24"/>
      <c r="AG72">
        <f t="shared" si="5"/>
        <v>1288.1272292291301</v>
      </c>
      <c r="AI72" s="34">
        <f>PXIL!J72</f>
        <v>0</v>
      </c>
      <c r="AJ72" s="34">
        <f>PXIL!P72</f>
        <v>0</v>
      </c>
      <c r="AK72" s="34">
        <f>RTM_IEX!J72</f>
        <v>13.82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14.353355807539074</v>
      </c>
      <c r="F73">
        <f>GT_Spot!T73</f>
        <v>0</v>
      </c>
      <c r="G73">
        <f>PPCL_NG!T73</f>
        <v>53.476504803607611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90.91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794.94744150244276</v>
      </c>
      <c r="P73" s="36">
        <v>59.93</v>
      </c>
      <c r="Q73" s="36">
        <v>22.736932002158664</v>
      </c>
      <c r="R73" s="38">
        <v>1.2999999999999998</v>
      </c>
      <c r="S73" s="38">
        <v>0</v>
      </c>
      <c r="T73" s="37">
        <f>SUMPRODUCT(LTA!J73:AN73,LTA!J$101:AN$101,LTA!J$105:AN$105)</f>
        <v>2.7</v>
      </c>
      <c r="U73" s="37">
        <f>SUMPRODUCT(LTA!J73:AN73,LTA!J$102:AN$102,LTA!J$105:AN$105)</f>
        <v>264.35765599999996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-61</v>
      </c>
      <c r="AA73" s="75">
        <f>STOA!J73</f>
        <v>4.8899999999999997</v>
      </c>
      <c r="AB73" s="75">
        <f>-STOA!P73</f>
        <v>0</v>
      </c>
      <c r="AC73">
        <f t="shared" si="3"/>
        <v>13.141616451872499</v>
      </c>
      <c r="AD73">
        <f t="shared" si="4"/>
        <v>1357.6823236638756</v>
      </c>
      <c r="AE73">
        <f>'IDT-1'!F73</f>
        <v>-44</v>
      </c>
      <c r="AF73" s="24"/>
      <c r="AG73">
        <f t="shared" si="5"/>
        <v>1313.6823236638756</v>
      </c>
      <c r="AI73" s="34">
        <f>PXIL!J73</f>
        <v>0</v>
      </c>
      <c r="AJ73" s="34">
        <f>PXIL!P73</f>
        <v>0</v>
      </c>
      <c r="AK73" s="34">
        <f>RTM_IEX!J73</f>
        <v>45.24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14.353355807539074</v>
      </c>
      <c r="F74">
        <f>GT_Spot!T74</f>
        <v>0</v>
      </c>
      <c r="G74">
        <f>PPCL_NG!T74</f>
        <v>53.476504803607611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90.91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815.01712992032526</v>
      </c>
      <c r="P74" s="36">
        <v>59.93</v>
      </c>
      <c r="Q74" s="36">
        <v>22.736932002158664</v>
      </c>
      <c r="R74" s="38">
        <v>0</v>
      </c>
      <c r="S74" s="38">
        <v>0</v>
      </c>
      <c r="T74" s="37">
        <f>SUMPRODUCT(LTA!J74:AN74,LTA!J$101:AN$101,LTA!J$105:AN$105)</f>
        <v>1.2</v>
      </c>
      <c r="U74" s="37">
        <f>SUMPRODUCT(LTA!J74:AN74,LTA!J$102:AN$102,LTA!J$105:AN$105)</f>
        <v>263.53999999999996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-38</v>
      </c>
      <c r="AA74" s="75">
        <f>STOA!J74</f>
        <v>4.8899999999999997</v>
      </c>
      <c r="AB74" s="75">
        <f>-STOA!P74</f>
        <v>0</v>
      </c>
      <c r="AC74">
        <f t="shared" si="3"/>
        <v>13.096541404139375</v>
      </c>
      <c r="AD74">
        <f t="shared" si="4"/>
        <v>1398.8094311294915</v>
      </c>
      <c r="AE74">
        <f>'IDT-1'!F74</f>
        <v>-77</v>
      </c>
      <c r="AF74" s="24"/>
      <c r="AG74">
        <f t="shared" si="5"/>
        <v>1321.8094311294915</v>
      </c>
      <c r="AI74" s="34">
        <f>PXIL!J74</f>
        <v>0</v>
      </c>
      <c r="AJ74" s="34">
        <f>PXIL!P74</f>
        <v>0</v>
      </c>
      <c r="AK74" s="34">
        <f>RTM_IEX!J74</f>
        <v>46.87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15.38</v>
      </c>
      <c r="F75">
        <f>GT_Spot!T75</f>
        <v>0</v>
      </c>
      <c r="G75">
        <f>PPCL_NG!T75</f>
        <v>54.176504741629564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97.89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835.78851183848394</v>
      </c>
      <c r="P75" s="36">
        <v>59.93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263.46999999999997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-40</v>
      </c>
      <c r="AA75" s="75">
        <f>STOA!J75</f>
        <v>4.99</v>
      </c>
      <c r="AB75" s="75">
        <f>-STOA!P75</f>
        <v>0</v>
      </c>
      <c r="AC75">
        <f t="shared" si="3"/>
        <v>13.21952828841181</v>
      </c>
      <c r="AD75">
        <f t="shared" si="4"/>
        <v>1408.6444702938606</v>
      </c>
      <c r="AE75">
        <f>'IDT-1'!F75</f>
        <v>-65</v>
      </c>
      <c r="AF75" s="24"/>
      <c r="AG75">
        <f t="shared" si="5"/>
        <v>1343.6444702938606</v>
      </c>
      <c r="AI75" s="34">
        <f>PXIL!J75</f>
        <v>0</v>
      </c>
      <c r="AJ75" s="34">
        <f>PXIL!P75</f>
        <v>0</v>
      </c>
      <c r="AK75" s="34">
        <f>RTM_IEX!J75</f>
        <v>30.52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15.38</v>
      </c>
      <c r="F76">
        <f>GT_Spot!T76</f>
        <v>0</v>
      </c>
      <c r="G76">
        <f>PPCL_NG!T76</f>
        <v>54.176504741629564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105.85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857.78913323070901</v>
      </c>
      <c r="P76" s="36">
        <v>59.93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263.46999999999997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-67</v>
      </c>
      <c r="AA76" s="75">
        <f>STOA!J76</f>
        <v>4.99</v>
      </c>
      <c r="AB76" s="75">
        <f>-STOA!P76</f>
        <v>0</v>
      </c>
      <c r="AC76">
        <f t="shared" si="3"/>
        <v>13.758443199762665</v>
      </c>
      <c r="AD76">
        <f t="shared" si="4"/>
        <v>1415.1061767747346</v>
      </c>
      <c r="AE76">
        <f>'IDT-1'!F76</f>
        <v>-55</v>
      </c>
      <c r="AF76" s="24"/>
      <c r="AG76">
        <f t="shared" si="5"/>
        <v>1360.1061767747346</v>
      </c>
      <c r="AI76" s="34">
        <f>PXIL!J76</f>
        <v>0</v>
      </c>
      <c r="AJ76" s="34">
        <f>PXIL!P76</f>
        <v>0</v>
      </c>
      <c r="AK76" s="34">
        <f>RTM_IEX!J76</f>
        <v>34.56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15.38</v>
      </c>
      <c r="F77">
        <f>GT_Spot!T77</f>
        <v>0</v>
      </c>
      <c r="G77">
        <f>PPCL_NG!T77</f>
        <v>54.176504741629564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100.42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857.78913323070901</v>
      </c>
      <c r="P77" s="36">
        <v>59.93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263.46999999999997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-72</v>
      </c>
      <c r="AA77" s="75">
        <f>STOA!J77</f>
        <v>4.99</v>
      </c>
      <c r="AB77" s="75">
        <f>-STOA!P77</f>
        <v>0</v>
      </c>
      <c r="AC77">
        <f t="shared" si="3"/>
        <v>13.78760983737364</v>
      </c>
      <c r="AD77">
        <f t="shared" si="4"/>
        <v>1408.3470101371238</v>
      </c>
      <c r="AE77">
        <f>'IDT-1'!F77</f>
        <v>-60</v>
      </c>
      <c r="AF77" s="24"/>
      <c r="AG77">
        <f t="shared" si="5"/>
        <v>1348.3470101371238</v>
      </c>
      <c r="AI77" s="34">
        <f>PXIL!J77</f>
        <v>0</v>
      </c>
      <c r="AJ77" s="34">
        <f>PXIL!P77</f>
        <v>0</v>
      </c>
      <c r="AK77" s="34">
        <f>RTM_IEX!J77</f>
        <v>38.26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15.38</v>
      </c>
      <c r="F78">
        <f>GT_Spot!T78</f>
        <v>0</v>
      </c>
      <c r="G78">
        <f>PPCL_NG!T78</f>
        <v>54.176504741629564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105.85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857.78913323070901</v>
      </c>
      <c r="P78" s="36">
        <v>59.93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263.46999999999997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-101</v>
      </c>
      <c r="AA78" s="75">
        <f>STOA!J78</f>
        <v>4.99</v>
      </c>
      <c r="AB78" s="75">
        <f>-STOA!P78</f>
        <v>0</v>
      </c>
      <c r="AC78">
        <f t="shared" si="3"/>
        <v>14.100867535517306</v>
      </c>
      <c r="AD78">
        <f t="shared" si="4"/>
        <v>1385.3737524389801</v>
      </c>
      <c r="AE78">
        <f>'IDT-1'!F78</f>
        <v>-45</v>
      </c>
      <c r="AF78" s="24"/>
      <c r="AG78">
        <f t="shared" si="5"/>
        <v>1340.3737524389801</v>
      </c>
      <c r="AI78" s="34">
        <f>PXIL!J78</f>
        <v>0</v>
      </c>
      <c r="AJ78" s="34">
        <f>PXIL!P78</f>
        <v>0</v>
      </c>
      <c r="AK78" s="34">
        <f>RTM_IEX!J78</f>
        <v>39.17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15.38</v>
      </c>
      <c r="F79">
        <f>GT_Spot!T79</f>
        <v>0</v>
      </c>
      <c r="G79">
        <f>PPCL_NG!T79</f>
        <v>54.176504741629564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110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856.08313478332775</v>
      </c>
      <c r="P79" s="36">
        <v>59.93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263.72999999999996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-135</v>
      </c>
      <c r="AA79" s="75">
        <f>STOA!J79</f>
        <v>5.07</v>
      </c>
      <c r="AB79" s="75">
        <f>-STOA!P79</f>
        <v>0</v>
      </c>
      <c r="AC79">
        <f t="shared" si="3"/>
        <v>14.607447084934989</v>
      </c>
      <c r="AD79">
        <f t="shared" si="4"/>
        <v>1374.131174442181</v>
      </c>
      <c r="AE79">
        <f>'IDT-1'!F79</f>
        <v>-30</v>
      </c>
      <c r="AF79" s="24"/>
      <c r="AG79">
        <f t="shared" si="5"/>
        <v>1344.131174442181</v>
      </c>
      <c r="AI79" s="34">
        <f>PXIL!J79</f>
        <v>0</v>
      </c>
      <c r="AJ79" s="34">
        <f>PXIL!P79</f>
        <v>0</v>
      </c>
      <c r="AK79" s="34">
        <f>RTM_IEX!J79</f>
        <v>59.65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15.38</v>
      </c>
      <c r="F80">
        <f>GT_Spot!T80</f>
        <v>0</v>
      </c>
      <c r="G80">
        <f>PPCL_NG!T80</f>
        <v>49.52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110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847.51807700705115</v>
      </c>
      <c r="P80" s="36">
        <v>59.93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264.89999999999998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-152</v>
      </c>
      <c r="AA80" s="75">
        <f>STOA!J80</f>
        <v>5.07</v>
      </c>
      <c r="AB80" s="75">
        <f>-STOA!P80</f>
        <v>0</v>
      </c>
      <c r="AC80">
        <f t="shared" si="3"/>
        <v>14.838001502654736</v>
      </c>
      <c r="AD80">
        <f t="shared" si="4"/>
        <v>1365.9490575065552</v>
      </c>
      <c r="AE80">
        <f>'IDT-1'!F80</f>
        <v>-25</v>
      </c>
      <c r="AF80" s="24"/>
      <c r="AG80">
        <f t="shared" si="5"/>
        <v>1340.9490575065552</v>
      </c>
      <c r="AI80" s="34">
        <f>PXIL!J80</f>
        <v>0</v>
      </c>
      <c r="AJ80" s="34">
        <f>PXIL!P80</f>
        <v>0</v>
      </c>
      <c r="AK80" s="34">
        <f>RTM_IEX!J80</f>
        <v>80.75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15.38</v>
      </c>
      <c r="F81">
        <f>GT_Spot!T81</f>
        <v>0</v>
      </c>
      <c r="G81">
        <f>PPCL_NG!T81</f>
        <v>58.84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90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844.08291552231401</v>
      </c>
      <c r="P81" s="36">
        <v>59.93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266.83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-204</v>
      </c>
      <c r="AA81" s="75">
        <f>STOA!J81</f>
        <v>5.07</v>
      </c>
      <c r="AB81" s="75">
        <f>-STOA!P81</f>
        <v>0</v>
      </c>
      <c r="AC81">
        <f t="shared" si="3"/>
        <v>15.564058712743206</v>
      </c>
      <c r="AD81">
        <f t="shared" si="4"/>
        <v>1343.2678388117295</v>
      </c>
      <c r="AE81">
        <f>'IDT-1'!F81</f>
        <v>0</v>
      </c>
      <c r="AF81" s="24"/>
      <c r="AG81">
        <f t="shared" si="5"/>
        <v>1343.2678388117295</v>
      </c>
      <c r="AI81" s="34">
        <f>PXIL!J81</f>
        <v>0</v>
      </c>
      <c r="AJ81" s="34">
        <f>PXIL!P81</f>
        <v>0</v>
      </c>
      <c r="AK81" s="34">
        <f>RTM_IEX!J81</f>
        <v>122.98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16.264443837113966</v>
      </c>
      <c r="F82">
        <f>GT_Spot!T82</f>
        <v>0</v>
      </c>
      <c r="G82">
        <f>PPCL_NG!T82</f>
        <v>58.84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90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837.40749313822323</v>
      </c>
      <c r="P82" s="36">
        <v>59.93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267.17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-236</v>
      </c>
      <c r="AA82" s="75">
        <f>STOA!J82</f>
        <v>5.07</v>
      </c>
      <c r="AB82" s="75">
        <f>-STOA!P82</f>
        <v>0</v>
      </c>
      <c r="AC82">
        <f t="shared" si="3"/>
        <v>15.922246182240059</v>
      </c>
      <c r="AD82">
        <f t="shared" si="4"/>
        <v>1319.3286727952557</v>
      </c>
      <c r="AE82">
        <f>'IDT-1'!F82</f>
        <v>0</v>
      </c>
      <c r="AF82" s="24"/>
      <c r="AG82">
        <f t="shared" si="5"/>
        <v>1319.3286727952557</v>
      </c>
      <c r="AI82" s="34">
        <f>PXIL!J82</f>
        <v>0</v>
      </c>
      <c r="AJ82" s="34">
        <f>PXIL!P82</f>
        <v>0</v>
      </c>
      <c r="AK82" s="34">
        <f>RTM_IEX!J82</f>
        <v>136.85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16.264443837113966</v>
      </c>
      <c r="F83">
        <f>GT_Spot!T83</f>
        <v>0</v>
      </c>
      <c r="G83">
        <f>PPCL_NG!T83</f>
        <v>58.84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120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745.43052331324259</v>
      </c>
      <c r="P83" s="36">
        <v>59.93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266.08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-281</v>
      </c>
      <c r="AA83" s="75">
        <f>STOA!J83</f>
        <v>5.17</v>
      </c>
      <c r="AB83" s="75">
        <f>-STOA!P83</f>
        <v>0</v>
      </c>
      <c r="AC83">
        <f t="shared" si="3"/>
        <v>15.124548586279019</v>
      </c>
      <c r="AD83">
        <f t="shared" si="4"/>
        <v>1139.0794005662362</v>
      </c>
      <c r="AE83">
        <f>'IDT-1'!F83</f>
        <v>0</v>
      </c>
      <c r="AF83" s="24"/>
      <c r="AG83">
        <f t="shared" si="5"/>
        <v>1139.0794005662362</v>
      </c>
      <c r="AI83" s="34">
        <f>PXIL!J83</f>
        <v>0</v>
      </c>
      <c r="AJ83" s="34">
        <f>PXIL!P83</f>
        <v>0</v>
      </c>
      <c r="AK83" s="34">
        <f>RTM_IEX!J83</f>
        <v>63.77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16.264443837113966</v>
      </c>
      <c r="F84">
        <f>GT_Spot!T84</f>
        <v>0</v>
      </c>
      <c r="G84">
        <f>PPCL_NG!T84</f>
        <v>58.84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120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720.46255863328417</v>
      </c>
      <c r="P84" s="36">
        <v>59.93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266.08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-305.99</v>
      </c>
      <c r="AA84" s="75">
        <f>STOA!J84</f>
        <v>5.17</v>
      </c>
      <c r="AB84" s="75">
        <f>-STOA!P84</f>
        <v>0</v>
      </c>
      <c r="AC84">
        <f t="shared" si="3"/>
        <v>15.137870903875047</v>
      </c>
      <c r="AD84">
        <f t="shared" si="4"/>
        <v>1090.3781135686818</v>
      </c>
      <c r="AE84">
        <f>'IDT-1'!F84</f>
        <v>0</v>
      </c>
      <c r="AF84" s="24"/>
      <c r="AG84">
        <f t="shared" si="5"/>
        <v>1090.3781135686818</v>
      </c>
      <c r="AI84" s="34">
        <f>PXIL!J84</f>
        <v>0</v>
      </c>
      <c r="AJ84" s="34">
        <f>PXIL!P84</f>
        <v>0</v>
      </c>
      <c r="AK84" s="34">
        <f>RTM_IEX!J84</f>
        <v>65.040000000000006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16.264443837113966</v>
      </c>
      <c r="F85">
        <f>GT_Spot!T85</f>
        <v>0</v>
      </c>
      <c r="G85">
        <f>PPCL_NG!T85</f>
        <v>58.84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120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713.52927224543555</v>
      </c>
      <c r="P85" s="36">
        <v>59.93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266.77999999999997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-338.99</v>
      </c>
      <c r="AA85" s="75">
        <f>STOA!J85</f>
        <v>5.17</v>
      </c>
      <c r="AB85" s="75">
        <f>-STOA!P85</f>
        <v>0</v>
      </c>
      <c r="AC85">
        <f t="shared" si="3"/>
        <v>16.206980191894427</v>
      </c>
      <c r="AD85">
        <f t="shared" si="4"/>
        <v>1144.5057178928137</v>
      </c>
      <c r="AE85">
        <f>'IDT-1'!F85</f>
        <v>0</v>
      </c>
      <c r="AF85" s="24"/>
      <c r="AG85">
        <f t="shared" si="5"/>
        <v>1144.5057178928137</v>
      </c>
      <c r="AI85" s="34">
        <f>PXIL!J85</f>
        <v>0</v>
      </c>
      <c r="AJ85" s="34">
        <f>PXIL!P85</f>
        <v>0</v>
      </c>
      <c r="AK85" s="34">
        <f>RTM_IEX!J85</f>
        <v>159.47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16.264443837113966</v>
      </c>
      <c r="F86">
        <f>GT_Spot!T86</f>
        <v>0</v>
      </c>
      <c r="G86">
        <f>PPCL_NG!T86</f>
        <v>58.84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120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707.0603563627958</v>
      </c>
      <c r="P86" s="36">
        <v>59.93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266.77999999999997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-384</v>
      </c>
      <c r="AA86" s="75">
        <f>STOA!J86</f>
        <v>5.17</v>
      </c>
      <c r="AB86" s="75">
        <f>-STOA!P86</f>
        <v>0</v>
      </c>
      <c r="AC86">
        <f t="shared" si="3"/>
        <v>16.677258251901208</v>
      </c>
      <c r="AD86">
        <f t="shared" si="4"/>
        <v>1107.056523950167</v>
      </c>
      <c r="AE86">
        <f>'IDT-1'!F86</f>
        <v>0</v>
      </c>
      <c r="AF86" s="24"/>
      <c r="AG86">
        <f t="shared" si="5"/>
        <v>1107.056523950167</v>
      </c>
      <c r="AI86" s="34">
        <f>PXIL!J86</f>
        <v>0</v>
      </c>
      <c r="AJ86" s="34">
        <f>PXIL!P86</f>
        <v>0</v>
      </c>
      <c r="AK86" s="34">
        <f>RTM_IEX!J86</f>
        <v>173.97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16.264443837113966</v>
      </c>
      <c r="F87">
        <f>GT_Spot!T87</f>
        <v>0</v>
      </c>
      <c r="G87">
        <f>PPCL_NG!T87</f>
        <v>60.74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110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698.72019038566111</v>
      </c>
      <c r="P87" s="36">
        <v>59.93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266.77999999999997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-407</v>
      </c>
      <c r="AA87" s="75">
        <f>STOA!J87</f>
        <v>5.07</v>
      </c>
      <c r="AB87" s="75">
        <f>-STOA!P87</f>
        <v>0</v>
      </c>
      <c r="AC87">
        <f t="shared" si="3"/>
        <v>16.225589724312911</v>
      </c>
      <c r="AD87">
        <f t="shared" si="4"/>
        <v>1009.9780265006206</v>
      </c>
      <c r="AE87">
        <f>'IDT-1'!F87</f>
        <v>0</v>
      </c>
      <c r="AF87" s="24"/>
      <c r="AG87">
        <f t="shared" si="5"/>
        <v>1009.9780265006206</v>
      </c>
      <c r="AI87" s="34">
        <f>PXIL!J87</f>
        <v>0</v>
      </c>
      <c r="AJ87" s="34">
        <f>PXIL!P87</f>
        <v>0</v>
      </c>
      <c r="AK87" s="34">
        <f>RTM_IEX!J87</f>
        <v>115.98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19.420329962746145</v>
      </c>
      <c r="F88">
        <f>GT_Spot!T88</f>
        <v>0</v>
      </c>
      <c r="G88">
        <f>PPCL_NG!T88</f>
        <v>60.74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110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692.93556813170119</v>
      </c>
      <c r="P88" s="36">
        <v>59.93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266.77999999999997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-429</v>
      </c>
      <c r="AA88" s="75">
        <f>STOA!J88</f>
        <v>5.07</v>
      </c>
      <c r="AB88" s="75">
        <f>-STOA!P88</f>
        <v>0</v>
      </c>
      <c r="AC88">
        <f t="shared" si="3"/>
        <v>16.567879651871923</v>
      </c>
      <c r="AD88">
        <f t="shared" si="4"/>
        <v>1004.3370004447339</v>
      </c>
      <c r="AE88">
        <f>'IDT-1'!F88</f>
        <v>0</v>
      </c>
      <c r="AF88" s="24"/>
      <c r="AG88">
        <f t="shared" si="5"/>
        <v>1004.3370004447339</v>
      </c>
      <c r="AI88" s="34">
        <f>PXIL!J88</f>
        <v>0</v>
      </c>
      <c r="AJ88" s="34">
        <f>PXIL!P88</f>
        <v>0</v>
      </c>
      <c r="AK88" s="34">
        <f>RTM_IEX!J88</f>
        <v>135.31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11.220889954702903</v>
      </c>
      <c r="F89">
        <f>GT_Spot!T89</f>
        <v>0</v>
      </c>
      <c r="G89">
        <f>PPCL_NG!T89</f>
        <v>30.93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689.95465371248622</v>
      </c>
      <c r="P89" s="36">
        <v>59.93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266.77999999999997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-435</v>
      </c>
      <c r="AA89" s="75">
        <f>STOA!J89</f>
        <v>5.07</v>
      </c>
      <c r="AB89" s="75">
        <f>-STOA!P89</f>
        <v>0</v>
      </c>
      <c r="AC89">
        <f t="shared" si="3"/>
        <v>16.588849298045226</v>
      </c>
      <c r="AD89">
        <f t="shared" si="4"/>
        <v>994.64567637130244</v>
      </c>
      <c r="AE89">
        <f>'IDT-1'!F89</f>
        <v>0</v>
      </c>
      <c r="AF89" s="24"/>
      <c r="AG89">
        <f t="shared" si="5"/>
        <v>994.64567637130244</v>
      </c>
      <c r="AI89" s="34">
        <f>PXIL!J89</f>
        <v>0</v>
      </c>
      <c r="AJ89" s="34">
        <f>PXIL!P89</f>
        <v>0</v>
      </c>
      <c r="AK89" s="34">
        <f>RTM_IEX!J89</f>
        <v>212.63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11.220889954702903</v>
      </c>
      <c r="F90">
        <f>GT_Spot!T90</f>
        <v>0</v>
      </c>
      <c r="G90">
        <f>PPCL_NG!T90</f>
        <v>30.93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686.10607004248618</v>
      </c>
      <c r="P90" s="36">
        <v>59.93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266.77999999999997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-434</v>
      </c>
      <c r="AA90" s="75">
        <f>STOA!J90</f>
        <v>5.07</v>
      </c>
      <c r="AB90" s="75">
        <f>-STOA!P90</f>
        <v>0</v>
      </c>
      <c r="AC90">
        <f t="shared" si="3"/>
        <v>16.546103634227027</v>
      </c>
      <c r="AD90">
        <f t="shared" si="4"/>
        <v>991.83983836512073</v>
      </c>
      <c r="AE90">
        <f>'IDT-1'!F90</f>
        <v>0</v>
      </c>
      <c r="AF90" s="24"/>
      <c r="AG90">
        <f t="shared" si="5"/>
        <v>991.83983836512073</v>
      </c>
      <c r="AI90" s="34">
        <f>PXIL!J90</f>
        <v>0</v>
      </c>
      <c r="AJ90" s="34">
        <f>PXIL!P90</f>
        <v>0</v>
      </c>
      <c r="AK90" s="34">
        <f>RTM_IEX!J90</f>
        <v>212.63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11.220889954702903</v>
      </c>
      <c r="F91">
        <f>GT_Spot!T91</f>
        <v>0</v>
      </c>
      <c r="G91">
        <f>PPCL_NG!T91</f>
        <v>30.93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679.92350463774801</v>
      </c>
      <c r="P91" s="36">
        <v>59.93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266.63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-430</v>
      </c>
      <c r="AA91" s="75">
        <f>STOA!J91</f>
        <v>4.99</v>
      </c>
      <c r="AB91" s="75">
        <f>-STOA!P91</f>
        <v>0</v>
      </c>
      <c r="AC91">
        <f t="shared" si="3"/>
        <v>16.326648548576554</v>
      </c>
      <c r="AD91">
        <f t="shared" si="4"/>
        <v>975.15672804603287</v>
      </c>
      <c r="AE91">
        <f>'IDT-1'!F91</f>
        <v>0</v>
      </c>
      <c r="AF91" s="24"/>
      <c r="AG91">
        <f t="shared" si="5"/>
        <v>975.15672804603287</v>
      </c>
      <c r="AI91" s="34">
        <f>PXIL!J91</f>
        <v>0</v>
      </c>
      <c r="AJ91" s="34">
        <f>PXIL!P91</f>
        <v>0</v>
      </c>
      <c r="AK91" s="34">
        <f>RTM_IEX!J91</f>
        <v>198.14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11.220889954702903</v>
      </c>
      <c r="F92">
        <f>GT_Spot!T92</f>
        <v>0</v>
      </c>
      <c r="G92">
        <f>PPCL_NG!T92</f>
        <v>30.93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673.17381662683522</v>
      </c>
      <c r="P92" s="36">
        <v>59.93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266.63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-434.99</v>
      </c>
      <c r="AA92" s="75">
        <f>STOA!J92</f>
        <v>4.99</v>
      </c>
      <c r="AB92" s="75">
        <f>-STOA!P92</f>
        <v>0</v>
      </c>
      <c r="AC92">
        <f t="shared" si="3"/>
        <v>16.362505150416276</v>
      </c>
      <c r="AD92">
        <f t="shared" si="4"/>
        <v>969.17118343328059</v>
      </c>
      <c r="AE92">
        <f>'IDT-1'!F92</f>
        <v>0</v>
      </c>
      <c r="AF92" s="24"/>
      <c r="AG92">
        <f t="shared" si="5"/>
        <v>969.17118343328059</v>
      </c>
      <c r="AI92" s="34">
        <f>PXIL!J92</f>
        <v>0</v>
      </c>
      <c r="AJ92" s="34">
        <f>PXIL!P92</f>
        <v>0</v>
      </c>
      <c r="AK92" s="34">
        <f>RTM_IEX!J92</f>
        <v>203.93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11.220889954702903</v>
      </c>
      <c r="F93">
        <f>GT_Spot!T93</f>
        <v>0</v>
      </c>
      <c r="G93">
        <f>PPCL_NG!T93</f>
        <v>30.93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668.2542976594151</v>
      </c>
      <c r="P93" s="36">
        <v>59.93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266.63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-440</v>
      </c>
      <c r="AA93" s="75">
        <f>STOA!J93</f>
        <v>4.99</v>
      </c>
      <c r="AB93" s="75">
        <f>-STOA!P93</f>
        <v>0</v>
      </c>
      <c r="AC93">
        <f t="shared" si="3"/>
        <v>16.372228802389177</v>
      </c>
      <c r="AD93">
        <f t="shared" si="4"/>
        <v>960.20194081388752</v>
      </c>
      <c r="AE93">
        <f>'IDT-1'!F93</f>
        <v>0</v>
      </c>
      <c r="AF93" s="24"/>
      <c r="AG93">
        <f t="shared" si="5"/>
        <v>960.20194081388752</v>
      </c>
      <c r="AI93" s="34">
        <f>PXIL!J93</f>
        <v>0</v>
      </c>
      <c r="AJ93" s="34">
        <f>PXIL!P93</f>
        <v>0</v>
      </c>
      <c r="AK93" s="34">
        <f>RTM_IEX!J93</f>
        <v>204.9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11.220889954702903</v>
      </c>
      <c r="F94">
        <f>GT_Spot!T94</f>
        <v>0</v>
      </c>
      <c r="G94">
        <f>PPCL_NG!T94</f>
        <v>30.93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658.78177409402247</v>
      </c>
      <c r="P94" s="36">
        <v>59.93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266.63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-441</v>
      </c>
      <c r="AA94" s="75">
        <f>STOA!J94</f>
        <v>4.99</v>
      </c>
      <c r="AB94" s="75">
        <f>-STOA!P94</f>
        <v>0</v>
      </c>
      <c r="AC94">
        <f t="shared" si="3"/>
        <v>16.306284722535917</v>
      </c>
      <c r="AD94">
        <f t="shared" si="4"/>
        <v>950.76536132834826</v>
      </c>
      <c r="AE94">
        <f>'IDT-1'!F94</f>
        <v>0</v>
      </c>
      <c r="AF94" s="24"/>
      <c r="AG94">
        <f t="shared" si="5"/>
        <v>950.76536132834826</v>
      </c>
      <c r="AI94" s="34">
        <f>PXIL!J94</f>
        <v>0</v>
      </c>
      <c r="AJ94" s="34">
        <f>PXIL!P94</f>
        <v>0</v>
      </c>
      <c r="AK94" s="34">
        <f>RTM_IEX!J94</f>
        <v>205.87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11.018062397372743</v>
      </c>
      <c r="F95">
        <f>GT_Spot!T95</f>
        <v>0</v>
      </c>
      <c r="G95">
        <f>PPCL_NG!T95</f>
        <v>31.321933452682263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659.5641109865586</v>
      </c>
      <c r="P95" s="36">
        <v>59.93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266.63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-447</v>
      </c>
      <c r="AA95" s="75">
        <f>STOA!J95</f>
        <v>4.8899999999999997</v>
      </c>
      <c r="AB95" s="75">
        <f>-STOA!P95</f>
        <v>0</v>
      </c>
      <c r="AC95">
        <f t="shared" si="3"/>
        <v>16.333166184202504</v>
      </c>
      <c r="AD95">
        <f t="shared" si="4"/>
        <v>941.73992265456968</v>
      </c>
      <c r="AE95">
        <f>'IDT-1'!F95</f>
        <v>0</v>
      </c>
      <c r="AF95" s="24"/>
      <c r="AG95">
        <f t="shared" si="5"/>
        <v>941.73992265456968</v>
      </c>
      <c r="AI95" s="34">
        <f>PXIL!J95</f>
        <v>0</v>
      </c>
      <c r="AJ95" s="34">
        <f>PXIL!P95</f>
        <v>0</v>
      </c>
      <c r="AK95" s="34">
        <f>RTM_IEX!J95</f>
        <v>202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11.018062397372743</v>
      </c>
      <c r="F96">
        <f>GT_Spot!T96</f>
        <v>0</v>
      </c>
      <c r="G96">
        <f>PPCL_NG!T96</f>
        <v>31.321933452682263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659.5641109865586</v>
      </c>
      <c r="P96" s="36">
        <v>59.93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266.63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-453</v>
      </c>
      <c r="AA96" s="75">
        <f>STOA!J96</f>
        <v>4.8899999999999997</v>
      </c>
      <c r="AB96" s="75">
        <f>-STOA!P96</f>
        <v>0</v>
      </c>
      <c r="AC96">
        <f t="shared" si="3"/>
        <v>16.301338949335676</v>
      </c>
      <c r="AD96">
        <f t="shared" si="4"/>
        <v>926.10174988943652</v>
      </c>
      <c r="AE96">
        <f>'IDT-1'!F96</f>
        <v>0</v>
      </c>
      <c r="AF96" s="24"/>
      <c r="AG96">
        <f t="shared" si="5"/>
        <v>926.10174988943652</v>
      </c>
      <c r="AI96" s="34">
        <f>PXIL!J96</f>
        <v>0</v>
      </c>
      <c r="AJ96" s="34">
        <f>PXIL!P96</f>
        <v>0</v>
      </c>
      <c r="AK96" s="34">
        <f>RTM_IEX!J96</f>
        <v>192.33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11.018062397372743</v>
      </c>
      <c r="F97">
        <f>GT_Spot!T97</f>
        <v>0</v>
      </c>
      <c r="G97">
        <f>PPCL_NG!T97</f>
        <v>31.321933452682263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658.87164410635023</v>
      </c>
      <c r="P97" s="36">
        <v>59.93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266.63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-464</v>
      </c>
      <c r="AA97" s="75">
        <f>STOA!J97</f>
        <v>4.8899999999999997</v>
      </c>
      <c r="AB97" s="75">
        <f>-STOA!P97</f>
        <v>0</v>
      </c>
      <c r="AC97">
        <f t="shared" si="3"/>
        <v>16.401440643533991</v>
      </c>
      <c r="AD97">
        <f t="shared" si="4"/>
        <v>915.27918131502997</v>
      </c>
      <c r="AE97">
        <f>'IDT-1'!F97</f>
        <v>0</v>
      </c>
      <c r="AF97" s="24"/>
      <c r="AG97">
        <f t="shared" si="5"/>
        <v>915.27918131502997</v>
      </c>
      <c r="AI97" s="34">
        <f>PXIL!J97</f>
        <v>0</v>
      </c>
      <c r="AJ97" s="34">
        <f>PXIL!P97</f>
        <v>0</v>
      </c>
      <c r="AK97" s="34">
        <f>RTM_IEX!J97</f>
        <v>193.3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11.018062397372743</v>
      </c>
      <c r="F98">
        <f>GT_Spot!T98</f>
        <v>0</v>
      </c>
      <c r="G98">
        <f>PPCL_NG!T98</f>
        <v>31.321933452682263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658.87158033988953</v>
      </c>
      <c r="P98" s="36">
        <v>59.93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266.63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-476.99</v>
      </c>
      <c r="AA98" s="75">
        <f>STOA!J98</f>
        <v>4.8899999999999997</v>
      </c>
      <c r="AB98" s="75">
        <f>-STOA!P98</f>
        <v>0</v>
      </c>
      <c r="AC98">
        <f t="shared" si="3"/>
        <v>16.516766958902455</v>
      </c>
      <c r="AD98">
        <f t="shared" si="4"/>
        <v>902.17379123320075</v>
      </c>
      <c r="AE98">
        <f>'IDT-1'!F98</f>
        <v>0</v>
      </c>
      <c r="AF98" s="24"/>
      <c r="AG98">
        <f t="shared" si="5"/>
        <v>902.17379123320075</v>
      </c>
      <c r="AI98" s="34">
        <f>PXIL!J98</f>
        <v>0</v>
      </c>
      <c r="AJ98" s="34">
        <f>PXIL!P98</f>
        <v>0</v>
      </c>
      <c r="AK98" s="34">
        <f>RTM_IEX!J98</f>
        <v>193.3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0.16785706499999975</v>
      </c>
      <c r="E99">
        <f t="shared" si="6"/>
        <v>0.2898852826905946</v>
      </c>
      <c r="F99">
        <f t="shared" si="6"/>
        <v>0</v>
      </c>
      <c r="G99">
        <f t="shared" si="6"/>
        <v>0.9247707983213963</v>
      </c>
      <c r="H99">
        <f t="shared" si="6"/>
        <v>0</v>
      </c>
      <c r="I99">
        <f t="shared" si="6"/>
        <v>1.6662893749999976</v>
      </c>
      <c r="J99">
        <f t="shared" si="6"/>
        <v>0</v>
      </c>
      <c r="K99">
        <f t="shared" si="6"/>
        <v>1.3544599999999998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17.514699360208443</v>
      </c>
      <c r="P99" s="36">
        <f t="shared" si="6"/>
        <v>1.4383200000000009</v>
      </c>
      <c r="Q99" s="36">
        <f t="shared" si="6"/>
        <v>0.54568463966975356</v>
      </c>
      <c r="R99" s="38">
        <f>SUM(R3:R98)/4000</f>
        <v>0.23133563614082006</v>
      </c>
      <c r="S99" s="38">
        <f t="shared" si="6"/>
        <v>0</v>
      </c>
      <c r="T99" s="37">
        <f t="shared" si="6"/>
        <v>0.68394750000000015</v>
      </c>
      <c r="U99" s="37">
        <f t="shared" si="6"/>
        <v>7.3370916510000033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-6.147142500000002</v>
      </c>
      <c r="AA99" s="75">
        <f t="shared" si="6"/>
        <v>0.11826999999999996</v>
      </c>
      <c r="AB99" s="75">
        <f t="shared" si="6"/>
        <v>0</v>
      </c>
      <c r="AC99">
        <f t="shared" si="6"/>
        <v>0.35365003887306201</v>
      </c>
      <c r="AD99">
        <f t="shared" si="6"/>
        <v>26.38463126915795</v>
      </c>
      <c r="AE99">
        <f t="shared" si="6"/>
        <v>-0.10025000000000001</v>
      </c>
      <c r="AG99">
        <f t="shared" si="6"/>
        <v>26.284381269157951</v>
      </c>
      <c r="AI99">
        <f t="shared" si="6"/>
        <v>0</v>
      </c>
      <c r="AJ99">
        <f t="shared" si="6"/>
        <v>0</v>
      </c>
      <c r="AK99">
        <f t="shared" si="6"/>
        <v>1.1605624999999999</v>
      </c>
      <c r="AL99">
        <f t="shared" si="6"/>
        <v>-0.54774999999999996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45218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0.53459999999999996</v>
      </c>
      <c r="E3">
        <f>GT_NG!S3</f>
        <v>2.0578310684785506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14.25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60.89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2.3710955951782369</v>
      </c>
      <c r="AD3">
        <f>SUM(B3:AB3,AI3:AR3)-AC3</f>
        <v>106.36133547330031</v>
      </c>
      <c r="AE3">
        <f>'IDT-1'!E3</f>
        <v>0</v>
      </c>
      <c r="AF3" s="24"/>
      <c r="AG3">
        <f>SUM(AD3:AF3)+AT3</f>
        <v>106.36133547330031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0.53459999999999996</v>
      </c>
      <c r="E4">
        <f>GT_NG!S4</f>
        <v>2.0838795630162537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58.96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2.3961408219301688</v>
      </c>
      <c r="AD4">
        <f t="shared" ref="AD4:AD67" si="1">SUM(B4:AB4,AI4:AR4)-AC4</f>
        <v>109.18233874108608</v>
      </c>
      <c r="AE4">
        <f>'IDT-1'!E4</f>
        <v>0</v>
      </c>
      <c r="AF4" s="24"/>
      <c r="AG4">
        <f t="shared" ref="AG4:AG67" si="2">SUM(AD4:AF4)+AT4</f>
        <v>109.18233874108608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0.87480000000000002</v>
      </c>
      <c r="E5">
        <f>GT_NG!S5</f>
        <v>2.0838795630162537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57.02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62.82</v>
      </c>
      <c r="AB5" s="75">
        <f>-STOA!Q5</f>
        <v>0</v>
      </c>
      <c r="AC5">
        <f t="shared" si="0"/>
        <v>2.3820625819301684</v>
      </c>
      <c r="AD5">
        <f t="shared" si="1"/>
        <v>107.59661698108607</v>
      </c>
      <c r="AE5">
        <f>'IDT-1'!E5</f>
        <v>0</v>
      </c>
      <c r="AF5" s="24"/>
      <c r="AG5">
        <f t="shared" si="2"/>
        <v>107.59661698108607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0.54432000000000003</v>
      </c>
      <c r="E6">
        <f>GT_NG!S6</f>
        <v>2.0838795630162537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56.06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62.82</v>
      </c>
      <c r="AB6" s="75">
        <f>-STOA!Q6</f>
        <v>0</v>
      </c>
      <c r="AC6">
        <f t="shared" si="0"/>
        <v>2.3707063579301684</v>
      </c>
      <c r="AD6">
        <f t="shared" si="1"/>
        <v>106.31749320508607</v>
      </c>
      <c r="AE6">
        <f>'IDT-1'!E6</f>
        <v>0</v>
      </c>
      <c r="AF6" s="24"/>
      <c r="AG6">
        <f t="shared" si="2"/>
        <v>106.31749320508607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0.54432000000000003</v>
      </c>
      <c r="E7">
        <f>GT_NG!S7</f>
        <v>2.0838795630162537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55.09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-80</v>
      </c>
      <c r="AA7" s="75">
        <f>STOA!K7</f>
        <v>62.82</v>
      </c>
      <c r="AB7" s="75">
        <f>-STOA!Q7</f>
        <v>0</v>
      </c>
      <c r="AC7">
        <f t="shared" si="0"/>
        <v>2.3621703579301689</v>
      </c>
      <c r="AD7">
        <f t="shared" si="1"/>
        <v>105.3560292050861</v>
      </c>
      <c r="AE7">
        <f>'IDT-1'!E7</f>
        <v>0</v>
      </c>
      <c r="AF7" s="24"/>
      <c r="AG7">
        <f t="shared" si="2"/>
        <v>105.3560292050861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0.77760000000000007</v>
      </c>
      <c r="E8">
        <f>GT_NG!S8</f>
        <v>2.0838795630162537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52.19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-80</v>
      </c>
      <c r="AA8" s="75">
        <f>STOA!K8</f>
        <v>62.82</v>
      </c>
      <c r="AB8" s="75">
        <f>-STOA!Q8</f>
        <v>0</v>
      </c>
      <c r="AC8">
        <f t="shared" si="0"/>
        <v>2.3387032219301687</v>
      </c>
      <c r="AD8">
        <f t="shared" si="1"/>
        <v>102.71277634108607</v>
      </c>
      <c r="AE8">
        <f>'IDT-1'!E8</f>
        <v>0</v>
      </c>
      <c r="AF8" s="24"/>
      <c r="AG8">
        <f t="shared" si="2"/>
        <v>102.71277634108607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0.77760000000000007</v>
      </c>
      <c r="E9">
        <f>GT_NG!S9</f>
        <v>2.0838795630162537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51.22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62.82</v>
      </c>
      <c r="AB9" s="75">
        <f>-STOA!Q9</f>
        <v>0</v>
      </c>
      <c r="AC9">
        <f t="shared" si="0"/>
        <v>2.3301672219301688</v>
      </c>
      <c r="AD9">
        <f t="shared" si="1"/>
        <v>101.75131234108608</v>
      </c>
      <c r="AE9">
        <f>'IDT-1'!E9</f>
        <v>0</v>
      </c>
      <c r="AF9" s="24"/>
      <c r="AG9">
        <f t="shared" si="2"/>
        <v>101.75131234108608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0.97199999999999998</v>
      </c>
      <c r="E10">
        <f>GT_NG!S10</f>
        <v>2.0838795630162537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62.82</v>
      </c>
      <c r="AB10" s="75">
        <f>-STOA!Q10</f>
        <v>0</v>
      </c>
      <c r="AC10">
        <f t="shared" si="0"/>
        <v>2.331877941930169</v>
      </c>
      <c r="AD10">
        <f t="shared" si="1"/>
        <v>101.94400162108607</v>
      </c>
      <c r="AE10">
        <f>'IDT-1'!E10</f>
        <v>0</v>
      </c>
      <c r="AF10" s="24"/>
      <c r="AG10">
        <f t="shared" si="2"/>
        <v>101.94400162108607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1.1177999999999999</v>
      </c>
      <c r="E11">
        <f>GT_NG!S11</f>
        <v>2.0838795630162537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62.82</v>
      </c>
      <c r="AB11" s="75">
        <f>-STOA!Q11</f>
        <v>0</v>
      </c>
      <c r="AC11">
        <f t="shared" si="0"/>
        <v>1.4118842232538167</v>
      </c>
      <c r="AD11">
        <f t="shared" si="1"/>
        <v>104.78979533976243</v>
      </c>
      <c r="AE11">
        <f>'IDT-1'!E11</f>
        <v>0</v>
      </c>
      <c r="AF11" s="24"/>
      <c r="AG11">
        <f t="shared" si="2"/>
        <v>104.78979533976243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-27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1.1177999999999999</v>
      </c>
      <c r="E12">
        <f>GT_NG!S12</f>
        <v>2.0838795630162537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62.82</v>
      </c>
      <c r="AB12" s="75">
        <f>-STOA!Q12</f>
        <v>0</v>
      </c>
      <c r="AC12">
        <f t="shared" si="0"/>
        <v>1.4207623507760119</v>
      </c>
      <c r="AD12">
        <f t="shared" si="1"/>
        <v>103.78091721224024</v>
      </c>
      <c r="AE12">
        <f>'IDT-1'!E12</f>
        <v>0</v>
      </c>
      <c r="AF12" s="24"/>
      <c r="AG12">
        <f t="shared" si="2"/>
        <v>103.78091721224024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-28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1.1177999999999999</v>
      </c>
      <c r="E13">
        <f>GT_NG!S13</f>
        <v>2.0838795630162537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62.82</v>
      </c>
      <c r="AB13" s="75">
        <f>-STOA!Q13</f>
        <v>0</v>
      </c>
      <c r="AC13">
        <f t="shared" si="0"/>
        <v>1.4030060957316213</v>
      </c>
      <c r="AD13">
        <f t="shared" si="1"/>
        <v>105.79867346728463</v>
      </c>
      <c r="AE13">
        <f>'IDT-1'!E13</f>
        <v>0</v>
      </c>
      <c r="AF13" s="24"/>
      <c r="AG13">
        <f t="shared" si="2"/>
        <v>105.79867346728463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-26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1.1177999999999999</v>
      </c>
      <c r="E14">
        <f>GT_NG!S14</f>
        <v>2.0838795630162537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62.82</v>
      </c>
      <c r="AB14" s="75">
        <f>-STOA!Q14</f>
        <v>0</v>
      </c>
      <c r="AC14">
        <f t="shared" si="0"/>
        <v>1.4207623507760119</v>
      </c>
      <c r="AD14">
        <f t="shared" si="1"/>
        <v>103.78091721224024</v>
      </c>
      <c r="AE14">
        <f>'IDT-1'!E14</f>
        <v>0</v>
      </c>
      <c r="AF14" s="24"/>
      <c r="AG14">
        <f t="shared" si="2"/>
        <v>103.78091721224024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-28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1.1177999999999999</v>
      </c>
      <c r="E15">
        <f>GT_NG!S15</f>
        <v>2.0838795630162537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62.82</v>
      </c>
      <c r="AB15" s="75">
        <f>-STOA!Q15</f>
        <v>0</v>
      </c>
      <c r="AC15">
        <f t="shared" si="0"/>
        <v>1.4118842232538167</v>
      </c>
      <c r="AD15">
        <f t="shared" si="1"/>
        <v>104.78979533976243</v>
      </c>
      <c r="AE15">
        <f>'IDT-1'!E15</f>
        <v>0</v>
      </c>
      <c r="AF15" s="24"/>
      <c r="AG15">
        <f t="shared" si="2"/>
        <v>104.78979533976243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-27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1.1177999999999999</v>
      </c>
      <c r="E16">
        <f>GT_NG!S16</f>
        <v>2.0838795630162537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62.82</v>
      </c>
      <c r="AB16" s="75">
        <f>-STOA!Q16</f>
        <v>0</v>
      </c>
      <c r="AC16">
        <f t="shared" si="0"/>
        <v>1.4296404782982073</v>
      </c>
      <c r="AD16">
        <f t="shared" si="1"/>
        <v>102.77203908471805</v>
      </c>
      <c r="AE16">
        <f>'IDT-1'!E16</f>
        <v>0</v>
      </c>
      <c r="AF16" s="24"/>
      <c r="AG16">
        <f t="shared" si="2"/>
        <v>102.77203908471805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-29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1.1177999999999999</v>
      </c>
      <c r="E17">
        <f>GT_NG!S17</f>
        <v>2.0838795630162537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62.82</v>
      </c>
      <c r="AB17" s="75">
        <f>-STOA!Q17</f>
        <v>0</v>
      </c>
      <c r="AC17">
        <f t="shared" si="0"/>
        <v>1.4207623507760119</v>
      </c>
      <c r="AD17">
        <f t="shared" si="1"/>
        <v>103.78091721224024</v>
      </c>
      <c r="AE17">
        <f>'IDT-1'!E17</f>
        <v>0</v>
      </c>
      <c r="AF17" s="24"/>
      <c r="AG17">
        <f t="shared" si="2"/>
        <v>103.78091721224024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-28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1.1177999999999999</v>
      </c>
      <c r="E18">
        <f>GT_NG!S18</f>
        <v>2.0838795630162537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62.82</v>
      </c>
      <c r="AB18" s="75">
        <f>-STOA!Q18</f>
        <v>0</v>
      </c>
      <c r="AC18">
        <f t="shared" si="0"/>
        <v>1.4296404782982073</v>
      </c>
      <c r="AD18">
        <f t="shared" si="1"/>
        <v>102.77203908471805</v>
      </c>
      <c r="AE18">
        <f>'IDT-1'!E18</f>
        <v>0</v>
      </c>
      <c r="AF18" s="24"/>
      <c r="AG18">
        <f t="shared" si="2"/>
        <v>102.77203908471805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-29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1.1177999999999999</v>
      </c>
      <c r="E19">
        <f>GT_NG!S19</f>
        <v>2.0834154351395733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62.82</v>
      </c>
      <c r="AB19" s="75">
        <f>-STOA!Q19</f>
        <v>0</v>
      </c>
      <c r="AC19">
        <f t="shared" si="0"/>
        <v>1.4385145214950881</v>
      </c>
      <c r="AD19">
        <f t="shared" si="1"/>
        <v>101.76270091364448</v>
      </c>
      <c r="AE19">
        <f>'IDT-1'!E19</f>
        <v>0</v>
      </c>
      <c r="AF19" s="24"/>
      <c r="AG19">
        <f t="shared" si="2"/>
        <v>101.76270091364448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1.1177999999999999</v>
      </c>
      <c r="E20">
        <f>GT_NG!S20</f>
        <v>2.0838795630162537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62.82</v>
      </c>
      <c r="AB20" s="75">
        <f>-STOA!Q20</f>
        <v>0</v>
      </c>
      <c r="AC20">
        <f t="shared" si="0"/>
        <v>1.4296404782982073</v>
      </c>
      <c r="AD20">
        <f t="shared" si="1"/>
        <v>102.77203908471805</v>
      </c>
      <c r="AE20">
        <f>'IDT-1'!E20</f>
        <v>0</v>
      </c>
      <c r="AF20" s="24"/>
      <c r="AG20">
        <f t="shared" si="2"/>
        <v>102.77203908471805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-29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1.1177999999999999</v>
      </c>
      <c r="E21">
        <f>GT_NG!S21</f>
        <v>2.0838795630162537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62.82</v>
      </c>
      <c r="AB21" s="75">
        <f>-STOA!Q21</f>
        <v>0</v>
      </c>
      <c r="AC21">
        <f t="shared" si="0"/>
        <v>1.4385186058204025</v>
      </c>
      <c r="AD21">
        <f t="shared" si="1"/>
        <v>101.76316095719585</v>
      </c>
      <c r="AE21">
        <f>'IDT-1'!E21</f>
        <v>0</v>
      </c>
      <c r="AF21" s="24"/>
      <c r="AG21">
        <f t="shared" si="2"/>
        <v>101.76316095719585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1.1177999999999999</v>
      </c>
      <c r="E22">
        <f>GT_NG!S22</f>
        <v>2.0838795630162537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62.82</v>
      </c>
      <c r="AB22" s="75">
        <f>-STOA!Q22</f>
        <v>0</v>
      </c>
      <c r="AC22">
        <f t="shared" si="0"/>
        <v>1.4207623507760119</v>
      </c>
      <c r="AD22">
        <f t="shared" si="1"/>
        <v>103.78091721224024</v>
      </c>
      <c r="AE22">
        <f>'IDT-1'!E22</f>
        <v>0</v>
      </c>
      <c r="AF22" s="24"/>
      <c r="AG22">
        <f t="shared" si="2"/>
        <v>103.78091721224024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-28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1.1177999999999999</v>
      </c>
      <c r="E23">
        <f>GT_NG!S23</f>
        <v>2.0838795630162537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19.97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62.82</v>
      </c>
      <c r="AB23" s="75">
        <f>-STOA!Q23</f>
        <v>0</v>
      </c>
      <c r="AC23">
        <f t="shared" si="0"/>
        <v>1.791817156264309</v>
      </c>
      <c r="AD23">
        <f t="shared" si="1"/>
        <v>101.37986240675194</v>
      </c>
      <c r="AE23">
        <f>'IDT-1'!E23</f>
        <v>0</v>
      </c>
      <c r="AF23" s="24"/>
      <c r="AG23">
        <f t="shared" si="2"/>
        <v>101.37986240675194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1.1177999999999999</v>
      </c>
      <c r="E24">
        <f>GT_NG!S24</f>
        <v>2.0838795630162537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62.82</v>
      </c>
      <c r="AB24" s="75">
        <f>-STOA!Q24</f>
        <v>0</v>
      </c>
      <c r="AC24">
        <f t="shared" si="0"/>
        <v>1.845761156264309</v>
      </c>
      <c r="AD24">
        <f t="shared" si="1"/>
        <v>107.45591840675195</v>
      </c>
      <c r="AE24">
        <f>'IDT-1'!E24</f>
        <v>0</v>
      </c>
      <c r="AF24" s="24"/>
      <c r="AG24">
        <f t="shared" si="2"/>
        <v>107.45591840675195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1.1177999999999999</v>
      </c>
      <c r="E25">
        <f>GT_NG!S25</f>
        <v>2.0838795630162537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45.43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-70</v>
      </c>
      <c r="AA25" s="75">
        <f>STOA!K25</f>
        <v>62.82</v>
      </c>
      <c r="AB25" s="75">
        <f>-STOA!Q25</f>
        <v>0</v>
      </c>
      <c r="AC25">
        <f t="shared" si="0"/>
        <v>2.1934277067082153</v>
      </c>
      <c r="AD25">
        <f t="shared" si="1"/>
        <v>106.43825185630804</v>
      </c>
      <c r="AE25">
        <f>'IDT-1'!E25</f>
        <v>0</v>
      </c>
      <c r="AF25" s="24"/>
      <c r="AG25">
        <f t="shared" si="2"/>
        <v>106.43825185630804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1.1177999999999999</v>
      </c>
      <c r="E26">
        <f>GT_NG!S26</f>
        <v>2.0838795630162537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46.39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-70</v>
      </c>
      <c r="AA26" s="75">
        <f>STOA!K26</f>
        <v>62.82</v>
      </c>
      <c r="AB26" s="75">
        <f>-STOA!Q26</f>
        <v>0</v>
      </c>
      <c r="AC26">
        <f t="shared" si="0"/>
        <v>2.2018757067082158</v>
      </c>
      <c r="AD26">
        <f t="shared" si="1"/>
        <v>107.38980385630805</v>
      </c>
      <c r="AE26">
        <f>'IDT-1'!E26</f>
        <v>0</v>
      </c>
      <c r="AF26" s="24"/>
      <c r="AG26">
        <f t="shared" si="2"/>
        <v>107.38980385630805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1.1177999999999999</v>
      </c>
      <c r="E27">
        <f>GT_NG!S27</f>
        <v>2.0838795630162537</v>
      </c>
      <c r="F27">
        <f>GT_Spot!S27</f>
        <v>0</v>
      </c>
      <c r="G27">
        <f>PPCL_NG!S27</f>
        <v>48.18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50.26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-70</v>
      </c>
      <c r="AA27" s="75">
        <f>STOA!K27</f>
        <v>62.82</v>
      </c>
      <c r="AB27" s="75">
        <f>-STOA!Q27</f>
        <v>0</v>
      </c>
      <c r="AC27">
        <f t="shared" si="0"/>
        <v>2.2359317067082154</v>
      </c>
      <c r="AD27">
        <f t="shared" si="1"/>
        <v>111.22574785630803</v>
      </c>
      <c r="AE27">
        <f>'IDT-1'!E27</f>
        <v>0</v>
      </c>
      <c r="AF27" s="24"/>
      <c r="AG27">
        <f t="shared" si="2"/>
        <v>111.22574785630803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1.1177999999999999</v>
      </c>
      <c r="E28">
        <f>GT_NG!S28</f>
        <v>2.0838795630162537</v>
      </c>
      <c r="F28">
        <f>GT_Spot!S28</f>
        <v>0</v>
      </c>
      <c r="G28">
        <f>PPCL_NG!S28</f>
        <v>47.496993861148034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56.06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-70</v>
      </c>
      <c r="AA28" s="75">
        <f>STOA!K28</f>
        <v>62.82</v>
      </c>
      <c r="AB28" s="75">
        <f>-STOA!Q28</f>
        <v>0</v>
      </c>
      <c r="AC28">
        <f t="shared" si="0"/>
        <v>2.2809612526863186</v>
      </c>
      <c r="AD28">
        <f t="shared" si="1"/>
        <v>116.29771217147797</v>
      </c>
      <c r="AE28">
        <f>'IDT-1'!E28</f>
        <v>0</v>
      </c>
      <c r="AF28" s="24"/>
      <c r="AG28">
        <f t="shared" si="2"/>
        <v>116.29771217147797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1.1177999999999999</v>
      </c>
      <c r="E29">
        <f>GT_NG!S29</f>
        <v>2.0834154351395733</v>
      </c>
      <c r="F29">
        <f>GT_Spot!S29</f>
        <v>0</v>
      </c>
      <c r="G29">
        <f>PPCL_NG!S29</f>
        <v>47.496993861148034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59.92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-70</v>
      </c>
      <c r="AA29" s="75">
        <f>STOA!K29</f>
        <v>62.82</v>
      </c>
      <c r="AB29" s="75">
        <f>-STOA!Q29</f>
        <v>0</v>
      </c>
      <c r="AC29">
        <f t="shared" si="0"/>
        <v>2.314925168361003</v>
      </c>
      <c r="AD29">
        <f t="shared" si="1"/>
        <v>120.1232841279266</v>
      </c>
      <c r="AE29">
        <f>'IDT-1'!E29</f>
        <v>0</v>
      </c>
      <c r="AF29" s="24"/>
      <c r="AG29">
        <f t="shared" si="2"/>
        <v>120.1232841279266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1.1177999999999999</v>
      </c>
      <c r="E30">
        <f>GT_NG!S30</f>
        <v>2.0834154351395733</v>
      </c>
      <c r="F30">
        <f>GT_Spot!S30</f>
        <v>0</v>
      </c>
      <c r="G30">
        <f>PPCL_NG!S30</f>
        <v>47.496993861148034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63.79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-70</v>
      </c>
      <c r="AA30" s="75">
        <f>STOA!K30</f>
        <v>62.82</v>
      </c>
      <c r="AB30" s="75">
        <f>-STOA!Q30</f>
        <v>0</v>
      </c>
      <c r="AC30">
        <f t="shared" si="0"/>
        <v>2.3489811683610036</v>
      </c>
      <c r="AD30">
        <f t="shared" si="1"/>
        <v>123.95922812792659</v>
      </c>
      <c r="AE30">
        <f>'IDT-1'!E30</f>
        <v>0</v>
      </c>
      <c r="AF30" s="24"/>
      <c r="AG30">
        <f t="shared" si="2"/>
        <v>123.95922812792659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1.1177999999999999</v>
      </c>
      <c r="E31">
        <f>GT_NG!S31</f>
        <v>2.0834154351395733</v>
      </c>
      <c r="F31">
        <f>GT_Spot!S31</f>
        <v>0</v>
      </c>
      <c r="G31">
        <f>PPCL_NG!S31</f>
        <v>47.496993861148034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4.83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62.82</v>
      </c>
      <c r="AB31" s="75">
        <f>-STOA!Q31</f>
        <v>0</v>
      </c>
      <c r="AC31">
        <f t="shared" si="0"/>
        <v>1.2086642418073312</v>
      </c>
      <c r="AD31">
        <f t="shared" si="1"/>
        <v>136.13954505448029</v>
      </c>
      <c r="AE31">
        <f>'IDT-1'!E31</f>
        <v>0</v>
      </c>
      <c r="AF31" s="24"/>
      <c r="AG31">
        <f t="shared" si="2"/>
        <v>136.13954505448029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1.1177999999999999</v>
      </c>
      <c r="E32">
        <f>GT_NG!S32</f>
        <v>2.0834154351395733</v>
      </c>
      <c r="F32">
        <f>GT_Spot!S32</f>
        <v>0</v>
      </c>
      <c r="G32">
        <f>PPCL_NG!S32</f>
        <v>47.496993861148034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4.83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62.82</v>
      </c>
      <c r="AB32" s="75">
        <f>-STOA!Q32</f>
        <v>0</v>
      </c>
      <c r="AC32">
        <f t="shared" si="0"/>
        <v>1.2086642418073312</v>
      </c>
      <c r="AD32">
        <f t="shared" si="1"/>
        <v>136.13954505448029</v>
      </c>
      <c r="AE32">
        <f>'IDT-1'!E32</f>
        <v>0</v>
      </c>
      <c r="AF32" s="24"/>
      <c r="AG32">
        <f t="shared" si="2"/>
        <v>136.13954505448029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1.1177999999999999</v>
      </c>
      <c r="E33">
        <f>GT_NG!S33</f>
        <v>2.0834154351395733</v>
      </c>
      <c r="F33">
        <f>GT_Spot!S33</f>
        <v>0</v>
      </c>
      <c r="G33">
        <f>PPCL_NG!S33</f>
        <v>47.496993861148034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11.6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62.82</v>
      </c>
      <c r="AB33" s="75">
        <f>-STOA!Q33</f>
        <v>0</v>
      </c>
      <c r="AC33">
        <f t="shared" si="0"/>
        <v>1.2682402418073311</v>
      </c>
      <c r="AD33">
        <f t="shared" si="1"/>
        <v>142.84996905448028</v>
      </c>
      <c r="AE33">
        <f>'IDT-1'!E33</f>
        <v>0</v>
      </c>
      <c r="AF33" s="24"/>
      <c r="AG33">
        <f t="shared" si="2"/>
        <v>142.84996905448028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1.1177999999999999</v>
      </c>
      <c r="E34">
        <f>GT_NG!S34</f>
        <v>2.0834154351395733</v>
      </c>
      <c r="F34">
        <f>GT_Spot!S34</f>
        <v>0</v>
      </c>
      <c r="G34">
        <f>PPCL_NG!S34</f>
        <v>47.496993861148034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15.46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62.82</v>
      </c>
      <c r="AB34" s="75">
        <f>-STOA!Q34</f>
        <v>0</v>
      </c>
      <c r="AC34">
        <f t="shared" si="0"/>
        <v>1.3022082418073311</v>
      </c>
      <c r="AD34">
        <f t="shared" si="1"/>
        <v>146.67600105448028</v>
      </c>
      <c r="AE34">
        <f>'IDT-1'!E34</f>
        <v>0</v>
      </c>
      <c r="AF34" s="24"/>
      <c r="AG34">
        <f t="shared" si="2"/>
        <v>146.67600105448028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1.1177999999999999</v>
      </c>
      <c r="E35">
        <f>GT_NG!S35</f>
        <v>2.0834154351395733</v>
      </c>
      <c r="F35">
        <f>GT_Spot!S35</f>
        <v>0</v>
      </c>
      <c r="G35">
        <f>PPCL_NG!S35</f>
        <v>47.496993861148034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24.16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62.82</v>
      </c>
      <c r="AB35" s="75">
        <f>-STOA!Q35</f>
        <v>0</v>
      </c>
      <c r="AC35">
        <f t="shared" si="0"/>
        <v>1.378768241807331</v>
      </c>
      <c r="AD35">
        <f t="shared" si="1"/>
        <v>155.29944105448027</v>
      </c>
      <c r="AE35">
        <f>'IDT-1'!E35</f>
        <v>0</v>
      </c>
      <c r="AF35" s="24"/>
      <c r="AG35">
        <f t="shared" si="2"/>
        <v>155.29944105448027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1.1177999999999999</v>
      </c>
      <c r="E36">
        <f>GT_NG!S36</f>
        <v>2.0834154351395733</v>
      </c>
      <c r="F36">
        <f>GT_Spot!S36</f>
        <v>0</v>
      </c>
      <c r="G36">
        <f>PPCL_NG!S36</f>
        <v>47.496993861148034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29.96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62.82</v>
      </c>
      <c r="AB36" s="75">
        <f>-STOA!Q36</f>
        <v>0</v>
      </c>
      <c r="AC36">
        <f t="shared" si="0"/>
        <v>1.429808241807331</v>
      </c>
      <c r="AD36">
        <f t="shared" si="1"/>
        <v>161.04840105448028</v>
      </c>
      <c r="AE36">
        <f>'IDT-1'!E36</f>
        <v>0</v>
      </c>
      <c r="AF36" s="24"/>
      <c r="AG36">
        <f t="shared" si="2"/>
        <v>161.04840105448028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2.0840979453982551</v>
      </c>
      <c r="F37">
        <f>GT_Spot!S37</f>
        <v>0</v>
      </c>
      <c r="G37">
        <f>PPCL_NG!S37</f>
        <v>47.496993861148034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38.39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1.5046397678976073</v>
      </c>
      <c r="AD37">
        <f t="shared" si="1"/>
        <v>169.47715203864868</v>
      </c>
      <c r="AE37">
        <f>'IDT-1'!E37</f>
        <v>0</v>
      </c>
      <c r="AF37" s="24"/>
      <c r="AG37">
        <f t="shared" si="2"/>
        <v>169.47715203864868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2.0840979453982551</v>
      </c>
      <c r="F38">
        <f>GT_Spot!S38</f>
        <v>0</v>
      </c>
      <c r="G38">
        <f>PPCL_NG!S38</f>
        <v>47.496993861148034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49.29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1.6005597678976073</v>
      </c>
      <c r="AD38">
        <f t="shared" si="1"/>
        <v>180.28123203864868</v>
      </c>
      <c r="AE38">
        <f>'IDT-1'!E38</f>
        <v>0</v>
      </c>
      <c r="AF38" s="24"/>
      <c r="AG38">
        <f t="shared" si="2"/>
        <v>180.28123203864868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2.0665353222628764</v>
      </c>
      <c r="F39">
        <f>GT_Spot!S39</f>
        <v>0</v>
      </c>
      <c r="G39">
        <f>PPCL_NG!S39</f>
        <v>47.496993861148034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48.32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62.82</v>
      </c>
      <c r="AB39" s="75">
        <f>-STOA!Q39</f>
        <v>0</v>
      </c>
      <c r="AC39">
        <f t="shared" si="0"/>
        <v>1.5918692168140161</v>
      </c>
      <c r="AD39">
        <f t="shared" si="1"/>
        <v>179.3023599665969</v>
      </c>
      <c r="AE39">
        <f>'IDT-1'!E39</f>
        <v>0</v>
      </c>
      <c r="AF39" s="24"/>
      <c r="AG39">
        <f t="shared" si="2"/>
        <v>179.3023599665969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2.0665353222628764</v>
      </c>
      <c r="F40">
        <f>GT_Spot!S40</f>
        <v>0</v>
      </c>
      <c r="G40">
        <f>PPCL_NG!S40</f>
        <v>47.496993861148034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53.16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62.82</v>
      </c>
      <c r="AB40" s="75">
        <f>-STOA!Q40</f>
        <v>0</v>
      </c>
      <c r="AC40">
        <f t="shared" si="0"/>
        <v>1.6344612168140162</v>
      </c>
      <c r="AD40">
        <f t="shared" si="1"/>
        <v>184.09976796659691</v>
      </c>
      <c r="AE40">
        <f>'IDT-1'!E40</f>
        <v>0</v>
      </c>
      <c r="AF40" s="24"/>
      <c r="AG40">
        <f t="shared" si="2"/>
        <v>184.09976796659691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2.0665353222628764</v>
      </c>
      <c r="F41">
        <f>GT_Spot!S41</f>
        <v>0</v>
      </c>
      <c r="G41">
        <f>PPCL_NG!S41</f>
        <v>47.496993861148034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58.96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62.82</v>
      </c>
      <c r="AB41" s="75">
        <f>-STOA!Q41</f>
        <v>0</v>
      </c>
      <c r="AC41">
        <f t="shared" si="0"/>
        <v>1.685501216814016</v>
      </c>
      <c r="AD41">
        <f t="shared" si="1"/>
        <v>189.8487279665969</v>
      </c>
      <c r="AE41">
        <f>'IDT-1'!E41</f>
        <v>0</v>
      </c>
      <c r="AF41" s="24"/>
      <c r="AG41">
        <f t="shared" si="2"/>
        <v>189.8487279665969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2.0665353222628764</v>
      </c>
      <c r="F42">
        <f>GT_Spot!S42</f>
        <v>0</v>
      </c>
      <c r="G42">
        <f>PPCL_NG!S42</f>
        <v>47.496993861148034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65.72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62.82</v>
      </c>
      <c r="AB42" s="75">
        <f>-STOA!Q42</f>
        <v>0</v>
      </c>
      <c r="AC42">
        <f t="shared" si="0"/>
        <v>1.744989216814016</v>
      </c>
      <c r="AD42">
        <f t="shared" si="1"/>
        <v>196.54923996659687</v>
      </c>
      <c r="AE42">
        <f>'IDT-1'!E42</f>
        <v>0</v>
      </c>
      <c r="AF42" s="24"/>
      <c r="AG42">
        <f t="shared" si="2"/>
        <v>196.54923996659687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2.0665353222628764</v>
      </c>
      <c r="F43">
        <f>GT_Spot!S43</f>
        <v>0</v>
      </c>
      <c r="G43">
        <f>PPCL_NG!S43</f>
        <v>47.919999999999995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64.760000000000005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62.82</v>
      </c>
      <c r="AB43" s="75">
        <f>-STOA!Q43</f>
        <v>0</v>
      </c>
      <c r="AC43">
        <f t="shared" si="0"/>
        <v>1.7402636708359136</v>
      </c>
      <c r="AD43">
        <f t="shared" si="1"/>
        <v>196.01697165142699</v>
      </c>
      <c r="AE43">
        <f>'IDT-1'!E43</f>
        <v>0</v>
      </c>
      <c r="AF43" s="24"/>
      <c r="AG43">
        <f t="shared" si="2"/>
        <v>196.01697165142699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2.0665353222628764</v>
      </c>
      <c r="F44">
        <f>GT_Spot!S44</f>
        <v>0</v>
      </c>
      <c r="G44">
        <f>PPCL_NG!S44</f>
        <v>47.919999999999995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62.82</v>
      </c>
      <c r="AB44" s="75">
        <f>-STOA!Q44</f>
        <v>0</v>
      </c>
      <c r="AC44">
        <f t="shared" si="0"/>
        <v>1.7657836708359134</v>
      </c>
      <c r="AD44">
        <f t="shared" si="1"/>
        <v>198.89145165142696</v>
      </c>
      <c r="AE44">
        <f>'IDT-1'!E44</f>
        <v>0</v>
      </c>
      <c r="AF44" s="24"/>
      <c r="AG44">
        <f t="shared" si="2"/>
        <v>198.89145165142696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1.8154960371686255</v>
      </c>
      <c r="F45">
        <f>GT_Spot!S45</f>
        <v>0</v>
      </c>
      <c r="G45">
        <f>PPCL_NG!S45</f>
        <v>33.283723408549768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70.55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62.82</v>
      </c>
      <c r="AB45" s="75">
        <f>-STOA!Q45</f>
        <v>0</v>
      </c>
      <c r="AC45">
        <f t="shared" si="0"/>
        <v>1.660207291122322</v>
      </c>
      <c r="AD45">
        <f t="shared" si="1"/>
        <v>186.99971215459607</v>
      </c>
      <c r="AE45">
        <f>'IDT-1'!E45</f>
        <v>0</v>
      </c>
      <c r="AF45" s="24"/>
      <c r="AG45">
        <f t="shared" si="2"/>
        <v>186.99971215459607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1.8154960371686255</v>
      </c>
      <c r="F46">
        <f>GT_Spot!S46</f>
        <v>0</v>
      </c>
      <c r="G46">
        <f>PPCL_NG!S46</f>
        <v>33.283723408549768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71.52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62.82</v>
      </c>
      <c r="AB46" s="75">
        <f>-STOA!Q46</f>
        <v>0</v>
      </c>
      <c r="AC46">
        <f t="shared" si="0"/>
        <v>1.6687432911223221</v>
      </c>
      <c r="AD46">
        <f t="shared" si="1"/>
        <v>187.96117615459607</v>
      </c>
      <c r="AE46">
        <f>'IDT-1'!E46</f>
        <v>0</v>
      </c>
      <c r="AF46" s="24"/>
      <c r="AG46">
        <f t="shared" si="2"/>
        <v>187.96117615459607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2.0663382594417077</v>
      </c>
      <c r="F47">
        <f>GT_Spot!S47</f>
        <v>0</v>
      </c>
      <c r="G47">
        <f>PPCL_NG!S47</f>
        <v>37.502373567947338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72.489999999999995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62.82</v>
      </c>
      <c r="AB47" s="75">
        <f>-STOA!Q47</f>
        <v>0</v>
      </c>
      <c r="AC47">
        <f t="shared" si="0"/>
        <v>1.7166108240810236</v>
      </c>
      <c r="AD47">
        <f t="shared" si="1"/>
        <v>193.35280100330803</v>
      </c>
      <c r="AE47">
        <f>'IDT-1'!E47</f>
        <v>0</v>
      </c>
      <c r="AF47" s="24"/>
      <c r="AG47">
        <f t="shared" si="2"/>
        <v>193.35280100330803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2.0663382594417077</v>
      </c>
      <c r="F48">
        <f>GT_Spot!S48</f>
        <v>0</v>
      </c>
      <c r="G48">
        <f>PPCL_NG!S48</f>
        <v>37.502373567947338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62.82</v>
      </c>
      <c r="AB48" s="75">
        <f>-STOA!Q48</f>
        <v>0</v>
      </c>
      <c r="AC48">
        <f t="shared" si="0"/>
        <v>1.7080748240810235</v>
      </c>
      <c r="AD48">
        <f t="shared" si="1"/>
        <v>192.391337003308</v>
      </c>
      <c r="AE48">
        <f>'IDT-1'!E48</f>
        <v>0</v>
      </c>
      <c r="AF48" s="24"/>
      <c r="AG48">
        <f t="shared" si="2"/>
        <v>192.391337003308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2.0663382594417077</v>
      </c>
      <c r="F49">
        <f>GT_Spot!S49</f>
        <v>0</v>
      </c>
      <c r="G49">
        <f>PPCL_NG!S49</f>
        <v>39.727485602177076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72.489999999999995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62.82</v>
      </c>
      <c r="AB49" s="75">
        <f>-STOA!Q49</f>
        <v>0</v>
      </c>
      <c r="AC49">
        <f t="shared" si="0"/>
        <v>1.7361918099822451</v>
      </c>
      <c r="AD49">
        <f t="shared" si="1"/>
        <v>195.55833205163651</v>
      </c>
      <c r="AE49">
        <f>'IDT-1'!E49</f>
        <v>0</v>
      </c>
      <c r="AF49" s="24"/>
      <c r="AG49">
        <f t="shared" si="2"/>
        <v>195.55833205163651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2.0663382594417077</v>
      </c>
      <c r="F50">
        <f>GT_Spot!S50</f>
        <v>0</v>
      </c>
      <c r="G50">
        <f>PPCL_NG!S50</f>
        <v>39.727485602177076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76.349999999999994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62.82</v>
      </c>
      <c r="AB50" s="75">
        <f>-STOA!Q50</f>
        <v>0</v>
      </c>
      <c r="AC50">
        <f t="shared" si="0"/>
        <v>1.7701598099822453</v>
      </c>
      <c r="AD50">
        <f t="shared" si="1"/>
        <v>199.38436405163654</v>
      </c>
      <c r="AE50">
        <f>'IDT-1'!E50</f>
        <v>0</v>
      </c>
      <c r="AF50" s="24"/>
      <c r="AG50">
        <f t="shared" si="2"/>
        <v>199.38436405163654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2.0663382594417077</v>
      </c>
      <c r="F51">
        <f>GT_Spot!S51</f>
        <v>0</v>
      </c>
      <c r="G51">
        <f>PPCL_NG!S51</f>
        <v>39.472514172877247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62.82</v>
      </c>
      <c r="AB51" s="75">
        <f>-STOA!Q51</f>
        <v>0</v>
      </c>
      <c r="AC51">
        <f t="shared" si="0"/>
        <v>1.7423960614044069</v>
      </c>
      <c r="AD51">
        <f t="shared" si="1"/>
        <v>196.25715637091454</v>
      </c>
      <c r="AE51">
        <f>'IDT-1'!E51</f>
        <v>0</v>
      </c>
      <c r="AF51" s="24"/>
      <c r="AG51">
        <f t="shared" si="2"/>
        <v>196.25715637091454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2.0663382594417077</v>
      </c>
      <c r="F52">
        <f>GT_Spot!S52</f>
        <v>0</v>
      </c>
      <c r="G52">
        <f>PPCL_NG!S52</f>
        <v>47.27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74.42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62.82</v>
      </c>
      <c r="AB52" s="75">
        <f>-STOA!Q52</f>
        <v>0</v>
      </c>
      <c r="AC52">
        <f t="shared" si="0"/>
        <v>1.8195499366830872</v>
      </c>
      <c r="AD52">
        <f t="shared" si="1"/>
        <v>204.94748832275863</v>
      </c>
      <c r="AE52">
        <f>'IDT-1'!E52</f>
        <v>0</v>
      </c>
      <c r="AF52" s="24"/>
      <c r="AG52">
        <f t="shared" si="2"/>
        <v>204.94748832275863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2.0663382594417077</v>
      </c>
      <c r="F53">
        <f>GT_Spot!S53</f>
        <v>0</v>
      </c>
      <c r="G53">
        <f>PPCL_NG!S53</f>
        <v>47.27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72.489999999999995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62.82</v>
      </c>
      <c r="AB53" s="75">
        <f>-STOA!Q53</f>
        <v>0</v>
      </c>
      <c r="AC53">
        <f t="shared" si="0"/>
        <v>1.8025659366830871</v>
      </c>
      <c r="AD53">
        <f t="shared" si="1"/>
        <v>203.0344723227586</v>
      </c>
      <c r="AE53">
        <f>'IDT-1'!E53</f>
        <v>0</v>
      </c>
      <c r="AF53" s="24"/>
      <c r="AG53">
        <f t="shared" si="2"/>
        <v>203.0344723227586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2.0665353222628764</v>
      </c>
      <c r="F54">
        <f>GT_Spot!S54</f>
        <v>0</v>
      </c>
      <c r="G54">
        <f>PPCL_NG!S54</f>
        <v>47.27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62.82</v>
      </c>
      <c r="AB54" s="75">
        <f>-STOA!Q54</f>
        <v>0</v>
      </c>
      <c r="AC54">
        <f t="shared" si="0"/>
        <v>1.8110156708359135</v>
      </c>
      <c r="AD54">
        <f t="shared" si="1"/>
        <v>203.98621965142698</v>
      </c>
      <c r="AE54">
        <f>'IDT-1'!E54</f>
        <v>0</v>
      </c>
      <c r="AF54" s="24"/>
      <c r="AG54">
        <f t="shared" si="2"/>
        <v>203.98621965142698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2.0665353222628764</v>
      </c>
      <c r="F55">
        <f>GT_Spot!S55</f>
        <v>0</v>
      </c>
      <c r="G55">
        <f>PPCL_NG!S55</f>
        <v>47.27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73.45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62.82</v>
      </c>
      <c r="AB55" s="75">
        <f>-STOA!Q55</f>
        <v>0</v>
      </c>
      <c r="AC55">
        <f t="shared" si="0"/>
        <v>1.8110156708359135</v>
      </c>
      <c r="AD55">
        <f t="shared" si="1"/>
        <v>203.98621965142698</v>
      </c>
      <c r="AE55">
        <f>'IDT-1'!E55</f>
        <v>0</v>
      </c>
      <c r="AF55" s="24"/>
      <c r="AG55">
        <f t="shared" si="2"/>
        <v>203.98621965142698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2.0665353222628764</v>
      </c>
      <c r="F56">
        <f>GT_Spot!S56</f>
        <v>0</v>
      </c>
      <c r="G56">
        <f>PPCL_NG!S56</f>
        <v>47.27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70.55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62.82</v>
      </c>
      <c r="AB56" s="75">
        <f>-STOA!Q56</f>
        <v>0</v>
      </c>
      <c r="AC56">
        <f t="shared" si="0"/>
        <v>1.7854956708359133</v>
      </c>
      <c r="AD56">
        <f t="shared" si="1"/>
        <v>201.11173965142697</v>
      </c>
      <c r="AE56">
        <f>'IDT-1'!E56</f>
        <v>0</v>
      </c>
      <c r="AF56" s="24"/>
      <c r="AG56">
        <f t="shared" si="2"/>
        <v>201.11173965142697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2.0665353222628764</v>
      </c>
      <c r="F57">
        <f>GT_Spot!S57</f>
        <v>0</v>
      </c>
      <c r="G57">
        <f>PPCL_NG!S57</f>
        <v>47.27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69.59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62.82</v>
      </c>
      <c r="AB57" s="75">
        <f>-STOA!Q57</f>
        <v>0</v>
      </c>
      <c r="AC57">
        <f t="shared" si="0"/>
        <v>1.7770476708359135</v>
      </c>
      <c r="AD57">
        <f t="shared" si="1"/>
        <v>200.16018765142698</v>
      </c>
      <c r="AE57">
        <f>'IDT-1'!E57</f>
        <v>0</v>
      </c>
      <c r="AF57" s="24"/>
      <c r="AG57">
        <f t="shared" si="2"/>
        <v>200.16018765142698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2.0665353222628764</v>
      </c>
      <c r="F58">
        <f>GT_Spot!S58</f>
        <v>0</v>
      </c>
      <c r="G58">
        <f>PPCL_NG!S58</f>
        <v>47.27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68.62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62.82</v>
      </c>
      <c r="AB58" s="75">
        <f>-STOA!Q58</f>
        <v>0</v>
      </c>
      <c r="AC58">
        <f t="shared" si="0"/>
        <v>1.7685116708359134</v>
      </c>
      <c r="AD58">
        <f t="shared" si="1"/>
        <v>199.19872365142695</v>
      </c>
      <c r="AE58">
        <f>'IDT-1'!E58</f>
        <v>0</v>
      </c>
      <c r="AF58" s="24"/>
      <c r="AG58">
        <f t="shared" si="2"/>
        <v>199.19872365142695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2.0665353222628764</v>
      </c>
      <c r="F59">
        <f>GT_Spot!S59</f>
        <v>0</v>
      </c>
      <c r="G59">
        <f>PPCL_NG!S59</f>
        <v>46.65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68.62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62.82</v>
      </c>
      <c r="AB59" s="75">
        <f>-STOA!Q59</f>
        <v>0</v>
      </c>
      <c r="AC59">
        <f t="shared" si="0"/>
        <v>1.7630556708359133</v>
      </c>
      <c r="AD59">
        <f t="shared" si="1"/>
        <v>198.58417965142695</v>
      </c>
      <c r="AE59">
        <f>'IDT-1'!E59</f>
        <v>0</v>
      </c>
      <c r="AF59" s="24"/>
      <c r="AG59">
        <f t="shared" si="2"/>
        <v>198.58417965142695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2.0665353222628764</v>
      </c>
      <c r="F60">
        <f>GT_Spot!S60</f>
        <v>0</v>
      </c>
      <c r="G60">
        <f>PPCL_NG!S60</f>
        <v>46.65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70.55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62.82</v>
      </c>
      <c r="AB60" s="75">
        <f>-STOA!Q60</f>
        <v>0</v>
      </c>
      <c r="AC60">
        <f t="shared" si="0"/>
        <v>1.7800396708359134</v>
      </c>
      <c r="AD60">
        <f t="shared" si="1"/>
        <v>200.49719565142695</v>
      </c>
      <c r="AE60">
        <f>'IDT-1'!E60</f>
        <v>0</v>
      </c>
      <c r="AF60" s="24"/>
      <c r="AG60">
        <f t="shared" si="2"/>
        <v>200.49719565142695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2.0665353222628764</v>
      </c>
      <c r="F61">
        <f>GT_Spot!S61</f>
        <v>0</v>
      </c>
      <c r="G61">
        <f>PPCL_NG!S61</f>
        <v>46.65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70.55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62.82</v>
      </c>
      <c r="AB61" s="75">
        <f>-STOA!Q61</f>
        <v>0</v>
      </c>
      <c r="AC61">
        <f t="shared" si="0"/>
        <v>1.7800396708359134</v>
      </c>
      <c r="AD61">
        <f t="shared" si="1"/>
        <v>200.49719565142695</v>
      </c>
      <c r="AE61">
        <f>'IDT-1'!E61</f>
        <v>0</v>
      </c>
      <c r="AF61" s="24"/>
      <c r="AG61">
        <f t="shared" si="2"/>
        <v>200.49719565142695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2.0665353222628764</v>
      </c>
      <c r="F62">
        <f>GT_Spot!S62</f>
        <v>0</v>
      </c>
      <c r="G62">
        <f>PPCL_NG!S62</f>
        <v>46.65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70.55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62.82</v>
      </c>
      <c r="AB62" s="75">
        <f>-STOA!Q62</f>
        <v>0</v>
      </c>
      <c r="AC62">
        <f t="shared" si="0"/>
        <v>1.7800396708359134</v>
      </c>
      <c r="AD62">
        <f t="shared" si="1"/>
        <v>200.49719565142695</v>
      </c>
      <c r="AE62">
        <f>'IDT-1'!E62</f>
        <v>0</v>
      </c>
      <c r="AF62" s="24"/>
      <c r="AG62">
        <f t="shared" si="2"/>
        <v>200.49719565142695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2.0657321801371902</v>
      </c>
      <c r="F63">
        <f>GT_Spot!S63</f>
        <v>0</v>
      </c>
      <c r="G63">
        <f>PPCL_NG!S63</f>
        <v>46.65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69.59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62.82</v>
      </c>
      <c r="AB63" s="75">
        <f>-STOA!Q63</f>
        <v>0</v>
      </c>
      <c r="AC63">
        <f t="shared" si="0"/>
        <v>1.7715846031852074</v>
      </c>
      <c r="AD63">
        <f t="shared" si="1"/>
        <v>199.54484757695198</v>
      </c>
      <c r="AE63">
        <f>'IDT-1'!E63</f>
        <v>0</v>
      </c>
      <c r="AF63" s="24"/>
      <c r="AG63">
        <f t="shared" si="2"/>
        <v>199.54484757695198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2.0657321801371902</v>
      </c>
      <c r="F64">
        <f>GT_Spot!S64</f>
        <v>0</v>
      </c>
      <c r="G64">
        <f>PPCL_NG!S64</f>
        <v>46.65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69.59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62.82</v>
      </c>
      <c r="AB64" s="75">
        <f>-STOA!Q64</f>
        <v>0</v>
      </c>
      <c r="AC64">
        <f t="shared" si="0"/>
        <v>1.7715846031852074</v>
      </c>
      <c r="AD64">
        <f t="shared" si="1"/>
        <v>199.54484757695198</v>
      </c>
      <c r="AE64">
        <f>'IDT-1'!E64</f>
        <v>0</v>
      </c>
      <c r="AF64" s="24"/>
      <c r="AG64">
        <f t="shared" si="2"/>
        <v>199.54484757695198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2.0657321801371902</v>
      </c>
      <c r="F65">
        <f>GT_Spot!S65</f>
        <v>0</v>
      </c>
      <c r="G65">
        <f>PPCL_NG!S65</f>
        <v>46.65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68.62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62.82</v>
      </c>
      <c r="AB65" s="75">
        <f>-STOA!Q65</f>
        <v>0</v>
      </c>
      <c r="AC65">
        <f t="shared" si="0"/>
        <v>1.7630486031852073</v>
      </c>
      <c r="AD65">
        <f t="shared" si="1"/>
        <v>198.58338357695197</v>
      </c>
      <c r="AE65">
        <f>'IDT-1'!E65</f>
        <v>0</v>
      </c>
      <c r="AF65" s="24"/>
      <c r="AG65">
        <f t="shared" si="2"/>
        <v>198.58338357695197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2.0657321801371902</v>
      </c>
      <c r="F66">
        <f>GT_Spot!S66</f>
        <v>0</v>
      </c>
      <c r="G66">
        <f>PPCL_NG!S66</f>
        <v>46.65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70.55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62.82</v>
      </c>
      <c r="AB66" s="75">
        <f>-STOA!Q66</f>
        <v>0</v>
      </c>
      <c r="AC66">
        <f t="shared" si="0"/>
        <v>1.7800326031852074</v>
      </c>
      <c r="AD66">
        <f t="shared" si="1"/>
        <v>200.49639957695197</v>
      </c>
      <c r="AE66">
        <f>'IDT-1'!E66</f>
        <v>0</v>
      </c>
      <c r="AF66" s="24"/>
      <c r="AG66">
        <f t="shared" si="2"/>
        <v>200.49639957695197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2.0657321801371902</v>
      </c>
      <c r="F67">
        <f>GT_Spot!S67</f>
        <v>0</v>
      </c>
      <c r="G67">
        <f>PPCL_NG!S67</f>
        <v>36.19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67.66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62.82</v>
      </c>
      <c r="AB67" s="75">
        <f>-STOA!Q67</f>
        <v>0</v>
      </c>
      <c r="AC67">
        <f t="shared" si="0"/>
        <v>1.6625526031852071</v>
      </c>
      <c r="AD67">
        <f t="shared" si="1"/>
        <v>187.26387957695195</v>
      </c>
      <c r="AE67">
        <f>'IDT-1'!E67</f>
        <v>0</v>
      </c>
      <c r="AF67" s="24"/>
      <c r="AG67">
        <f t="shared" si="2"/>
        <v>187.26387957695195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2.0657321801371902</v>
      </c>
      <c r="F68">
        <f>GT_Spot!S68</f>
        <v>0</v>
      </c>
      <c r="G68">
        <f>PPCL_NG!S68</f>
        <v>34.173738602832152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65.72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1.6277375028901304</v>
      </c>
      <c r="AD68">
        <f t="shared" ref="AD68:AD98" si="4">SUM(B68:AB68,AI68:AR68)-AC68</f>
        <v>183.34243328007921</v>
      </c>
      <c r="AE68">
        <f>'IDT-1'!E68</f>
        <v>0</v>
      </c>
      <c r="AF68" s="24"/>
      <c r="AG68">
        <f t="shared" ref="AG68:AG98" si="5">SUM(AD68:AF68)+AT68</f>
        <v>183.34243328007921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2.0657321801371902</v>
      </c>
      <c r="F69">
        <f>GT_Spot!S69</f>
        <v>0</v>
      </c>
      <c r="G69">
        <f>PPCL_NG!S69</f>
        <v>34.173738602832152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62.82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62.82</v>
      </c>
      <c r="AB69" s="75">
        <f>-STOA!Q69</f>
        <v>0</v>
      </c>
      <c r="AC69">
        <f t="shared" si="3"/>
        <v>1.6022175028901302</v>
      </c>
      <c r="AD69">
        <f t="shared" si="4"/>
        <v>180.4679532800792</v>
      </c>
      <c r="AE69">
        <f>'IDT-1'!E69</f>
        <v>0</v>
      </c>
      <c r="AF69" s="24"/>
      <c r="AG69">
        <f t="shared" si="5"/>
        <v>180.4679532800792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2.0657321801371902</v>
      </c>
      <c r="F70">
        <f>GT_Spot!S70</f>
        <v>0</v>
      </c>
      <c r="G70">
        <f>PPCL_NG!S70</f>
        <v>34.173738602832152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60.89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62.82</v>
      </c>
      <c r="AB70" s="75">
        <f>-STOA!Q70</f>
        <v>0</v>
      </c>
      <c r="AC70">
        <f t="shared" si="3"/>
        <v>1.5852335028901303</v>
      </c>
      <c r="AD70">
        <f t="shared" si="4"/>
        <v>178.5549372800792</v>
      </c>
      <c r="AE70">
        <f>'IDT-1'!E70</f>
        <v>0</v>
      </c>
      <c r="AF70" s="24"/>
      <c r="AG70">
        <f t="shared" si="5"/>
        <v>178.5549372800792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2.0646588813767668</v>
      </c>
      <c r="F71">
        <f>GT_Spot!S71</f>
        <v>0</v>
      </c>
      <c r="G71">
        <f>PPCL_NG!S71</f>
        <v>34.173738602832152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88.92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62.82</v>
      </c>
      <c r="AB71" s="75">
        <f>-STOA!Q71</f>
        <v>0</v>
      </c>
      <c r="AC71">
        <f t="shared" si="3"/>
        <v>1.9650599706939684</v>
      </c>
      <c r="AD71">
        <f t="shared" si="4"/>
        <v>191.20403751351495</v>
      </c>
      <c r="AE71">
        <f>'IDT-1'!E71</f>
        <v>0</v>
      </c>
      <c r="AF71" s="24"/>
      <c r="AG71">
        <f t="shared" si="5"/>
        <v>191.20403751351495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-15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1.6135151700888752</v>
      </c>
      <c r="F72">
        <f>GT_Spot!S72</f>
        <v>0</v>
      </c>
      <c r="G72">
        <f>PPCL_NG!S72</f>
        <v>29.988039997385791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82.15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62.82</v>
      </c>
      <c r="AB72" s="75">
        <f>-STOA!Q72</f>
        <v>0</v>
      </c>
      <c r="AC72">
        <f t="shared" si="3"/>
        <v>1.8646797583067072</v>
      </c>
      <c r="AD72">
        <f t="shared" si="4"/>
        <v>179.89757540916796</v>
      </c>
      <c r="AE72">
        <f>'IDT-1'!E72</f>
        <v>0</v>
      </c>
      <c r="AF72" s="24"/>
      <c r="AG72">
        <f t="shared" si="5"/>
        <v>179.89757540916796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-15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1.6135151700888752</v>
      </c>
      <c r="F73">
        <f>GT_Spot!S73</f>
        <v>0</v>
      </c>
      <c r="G73">
        <f>PPCL_NG!S73</f>
        <v>32.367884451996602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78.290000000000006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62.82</v>
      </c>
      <c r="AB73" s="75">
        <f>-STOA!Q73</f>
        <v>0</v>
      </c>
      <c r="AC73">
        <f t="shared" si="3"/>
        <v>1.8516543895072821</v>
      </c>
      <c r="AD73">
        <f t="shared" si="4"/>
        <v>178.43044523257819</v>
      </c>
      <c r="AE73">
        <f>'IDT-1'!E73</f>
        <v>0</v>
      </c>
      <c r="AF73" s="24"/>
      <c r="AG73">
        <f t="shared" si="5"/>
        <v>178.43044523257819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-15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1.6135151700888752</v>
      </c>
      <c r="F74">
        <f>GT_Spot!S74</f>
        <v>0</v>
      </c>
      <c r="G74">
        <f>PPCL_NG!S74</f>
        <v>32.367884451996602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75.39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62.82</v>
      </c>
      <c r="AB74" s="75">
        <f>-STOA!Q74</f>
        <v>0</v>
      </c>
      <c r="AC74">
        <f t="shared" si="3"/>
        <v>1.8261343895072819</v>
      </c>
      <c r="AD74">
        <f t="shared" si="4"/>
        <v>175.55596523257819</v>
      </c>
      <c r="AE74">
        <f>'IDT-1'!E74</f>
        <v>0</v>
      </c>
      <c r="AF74" s="24"/>
      <c r="AG74">
        <f t="shared" si="5"/>
        <v>175.55596523257819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-15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1.73</v>
      </c>
      <c r="F75">
        <f>GT_Spot!S75</f>
        <v>0</v>
      </c>
      <c r="G75">
        <f>PPCL_NG!S75</f>
        <v>32.787884652603054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-10</v>
      </c>
      <c r="AA75" s="75">
        <f>STOA!K75</f>
        <v>62.82</v>
      </c>
      <c r="AB75" s="75">
        <f>-STOA!Q75</f>
        <v>0</v>
      </c>
      <c r="AC75">
        <f t="shared" si="3"/>
        <v>1.9602540953868133</v>
      </c>
      <c r="AD75">
        <f t="shared" si="4"/>
        <v>180.61833055721624</v>
      </c>
      <c r="AE75">
        <f>'IDT-1'!E75</f>
        <v>0</v>
      </c>
      <c r="AF75" s="24"/>
      <c r="AG75">
        <f t="shared" si="5"/>
        <v>180.61833055721624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1.73</v>
      </c>
      <c r="F76">
        <f>GT_Spot!S76</f>
        <v>0</v>
      </c>
      <c r="G76">
        <f>PPCL_NG!S76</f>
        <v>32.787884652603054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-15</v>
      </c>
      <c r="AA76" s="75">
        <f>STOA!K76</f>
        <v>62.82</v>
      </c>
      <c r="AB76" s="75">
        <f>-STOA!Q76</f>
        <v>0</v>
      </c>
      <c r="AC76">
        <f t="shared" si="3"/>
        <v>2.0216287329977898</v>
      </c>
      <c r="AD76">
        <f t="shared" si="4"/>
        <v>177.48695591960526</v>
      </c>
      <c r="AE76">
        <f>'IDT-1'!E76</f>
        <v>0</v>
      </c>
      <c r="AF76" s="24"/>
      <c r="AG76">
        <f t="shared" si="5"/>
        <v>177.48695591960526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1.73</v>
      </c>
      <c r="F77">
        <f>GT_Spot!S77</f>
        <v>0</v>
      </c>
      <c r="G77">
        <f>PPCL_NG!S77</f>
        <v>32.787884652603054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-20</v>
      </c>
      <c r="AA77" s="75">
        <f>STOA!K77</f>
        <v>62.82</v>
      </c>
      <c r="AB77" s="75">
        <f>-STOA!Q77</f>
        <v>0</v>
      </c>
      <c r="AC77">
        <f t="shared" si="3"/>
        <v>2.0745553706087665</v>
      </c>
      <c r="AD77">
        <f t="shared" si="4"/>
        <v>173.40402928199427</v>
      </c>
      <c r="AE77">
        <f>'IDT-1'!E77</f>
        <v>0</v>
      </c>
      <c r="AF77" s="24"/>
      <c r="AG77">
        <f t="shared" si="5"/>
        <v>173.40402928199427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1.73</v>
      </c>
      <c r="F78">
        <f>GT_Spot!S78</f>
        <v>0</v>
      </c>
      <c r="G78">
        <f>PPCL_NG!S78</f>
        <v>32.787884652603054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82.15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-20</v>
      </c>
      <c r="AA78" s="75">
        <f>STOA!K78</f>
        <v>62.82</v>
      </c>
      <c r="AB78" s="75">
        <f>-STOA!Q78</f>
        <v>0</v>
      </c>
      <c r="AC78">
        <f t="shared" si="3"/>
        <v>2.0235153706087665</v>
      </c>
      <c r="AD78">
        <f t="shared" si="4"/>
        <v>167.65506928199426</v>
      </c>
      <c r="AE78">
        <f>'IDT-1'!E78</f>
        <v>0</v>
      </c>
      <c r="AF78" s="24"/>
      <c r="AG78">
        <f t="shared" si="5"/>
        <v>167.65506928199426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1.73</v>
      </c>
      <c r="F79">
        <f>GT_Spot!S79</f>
        <v>0</v>
      </c>
      <c r="G79">
        <f>PPCL_NG!S79</f>
        <v>32.787884652603054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92.78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-35</v>
      </c>
      <c r="AA79" s="75">
        <f>STOA!K79</f>
        <v>62.82</v>
      </c>
      <c r="AB79" s="75">
        <f>-STOA!Q79</f>
        <v>0</v>
      </c>
      <c r="AC79">
        <f t="shared" si="3"/>
        <v>2.2946219210526726</v>
      </c>
      <c r="AD79">
        <f t="shared" si="4"/>
        <v>158.01396273155035</v>
      </c>
      <c r="AE79">
        <f>'IDT-1'!E79</f>
        <v>0</v>
      </c>
      <c r="AF79" s="24"/>
      <c r="AG79">
        <f t="shared" si="5"/>
        <v>158.01396273155035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1.73</v>
      </c>
      <c r="F80">
        <f>GT_Spot!S80</f>
        <v>0</v>
      </c>
      <c r="G80">
        <f>PPCL_NG!S80</f>
        <v>29.97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88.92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-35</v>
      </c>
      <c r="AA80" s="75">
        <f>STOA!K80</f>
        <v>62.82</v>
      </c>
      <c r="AB80" s="75">
        <f>-STOA!Q80</f>
        <v>0</v>
      </c>
      <c r="AC80">
        <f t="shared" si="3"/>
        <v>2.1914658984987896</v>
      </c>
      <c r="AD80">
        <f t="shared" si="4"/>
        <v>156.4392341015012</v>
      </c>
      <c r="AE80">
        <f>'IDT-1'!E80</f>
        <v>0</v>
      </c>
      <c r="AF80" s="24"/>
      <c r="AG80">
        <f t="shared" si="5"/>
        <v>156.4392341015012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1.73</v>
      </c>
      <c r="F81">
        <f>GT_Spot!S81</f>
        <v>0</v>
      </c>
      <c r="G81">
        <f>PPCL_NG!S81</f>
        <v>35.613738159178361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88.92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-39</v>
      </c>
      <c r="AA81" s="75">
        <f>STOA!K81</f>
        <v>62.82</v>
      </c>
      <c r="AB81" s="75">
        <f>-STOA!Q81</f>
        <v>0</v>
      </c>
      <c r="AC81">
        <f t="shared" si="3"/>
        <v>2.2766433043883403</v>
      </c>
      <c r="AD81">
        <f t="shared" si="4"/>
        <v>157.99779485479004</v>
      </c>
      <c r="AE81">
        <f>'IDT-1'!E81</f>
        <v>0</v>
      </c>
      <c r="AF81" s="24"/>
      <c r="AG81">
        <f t="shared" si="5"/>
        <v>157.99779485479004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1.8305001366493576</v>
      </c>
      <c r="F82">
        <f>GT_Spot!S82</f>
        <v>0</v>
      </c>
      <c r="G82">
        <f>PPCL_NG!S82</f>
        <v>35.613738159178361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90.85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-45</v>
      </c>
      <c r="AA82" s="75">
        <f>STOA!K82</f>
        <v>62.82</v>
      </c>
      <c r="AB82" s="75">
        <f>-STOA!Q82</f>
        <v>0</v>
      </c>
      <c r="AC82">
        <f t="shared" si="3"/>
        <v>2.3477804707240266</v>
      </c>
      <c r="AD82">
        <f t="shared" si="4"/>
        <v>153.95715782510368</v>
      </c>
      <c r="AE82">
        <f>'IDT-1'!E82</f>
        <v>0</v>
      </c>
      <c r="AF82" s="24"/>
      <c r="AG82">
        <f t="shared" si="5"/>
        <v>153.95715782510368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1.8305001366493576</v>
      </c>
      <c r="F83">
        <f>GT_Spot!S83</f>
        <v>0</v>
      </c>
      <c r="G83">
        <f>PPCL_NG!S83</f>
        <v>35.613738159178361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-45</v>
      </c>
      <c r="AA83" s="75">
        <f>STOA!K83</f>
        <v>62.82</v>
      </c>
      <c r="AB83" s="75">
        <f>-STOA!Q83</f>
        <v>0</v>
      </c>
      <c r="AC83">
        <f t="shared" si="3"/>
        <v>2.3137244707240265</v>
      </c>
      <c r="AD83">
        <f t="shared" si="4"/>
        <v>150.12121382510369</v>
      </c>
      <c r="AE83">
        <f>'IDT-1'!E83</f>
        <v>0</v>
      </c>
      <c r="AF83" s="24"/>
      <c r="AG83">
        <f t="shared" si="5"/>
        <v>150.12121382510369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1.8305001366493576</v>
      </c>
      <c r="F84">
        <f>GT_Spot!S84</f>
        <v>0</v>
      </c>
      <c r="G84">
        <f>PPCL_NG!S84</f>
        <v>35.613738159178361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88.92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62.82</v>
      </c>
      <c r="AB84" s="75">
        <f>-STOA!Q84</f>
        <v>0</v>
      </c>
      <c r="AC84">
        <f t="shared" si="3"/>
        <v>2.3751871083350031</v>
      </c>
      <c r="AD84">
        <f t="shared" si="4"/>
        <v>146.99975118749271</v>
      </c>
      <c r="AE84">
        <f>'IDT-1'!E84</f>
        <v>0</v>
      </c>
      <c r="AF84" s="24"/>
      <c r="AG84">
        <f t="shared" si="5"/>
        <v>146.99975118749271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1.8305001366493576</v>
      </c>
      <c r="F85">
        <f>GT_Spot!S85</f>
        <v>0</v>
      </c>
      <c r="G85">
        <f>PPCL_NG!S85</f>
        <v>35.613738159178361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84.09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62.82</v>
      </c>
      <c r="AB85" s="75">
        <f>-STOA!Q85</f>
        <v>0</v>
      </c>
      <c r="AC85">
        <f t="shared" si="3"/>
        <v>2.332683108335003</v>
      </c>
      <c r="AD85">
        <f t="shared" si="4"/>
        <v>142.2122551874927</v>
      </c>
      <c r="AE85">
        <f>'IDT-1'!E85</f>
        <v>0</v>
      </c>
      <c r="AF85" s="24"/>
      <c r="AG85">
        <f t="shared" si="5"/>
        <v>142.2122551874927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1.8305001366493576</v>
      </c>
      <c r="F86">
        <f>GT_Spot!S86</f>
        <v>0</v>
      </c>
      <c r="G86">
        <f>PPCL_NG!S86</f>
        <v>35.613738159178361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82.15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62.82</v>
      </c>
      <c r="AB86" s="75">
        <f>-STOA!Q86</f>
        <v>0</v>
      </c>
      <c r="AC86">
        <f t="shared" si="3"/>
        <v>2.3156111083350033</v>
      </c>
      <c r="AD86">
        <f t="shared" si="4"/>
        <v>140.28932718749272</v>
      </c>
      <c r="AE86">
        <f>'IDT-1'!E86</f>
        <v>0</v>
      </c>
      <c r="AF86" s="24"/>
      <c r="AG86">
        <f t="shared" si="5"/>
        <v>140.28932718749272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1.8305001366493576</v>
      </c>
      <c r="F87">
        <f>GT_Spot!S87</f>
        <v>0</v>
      </c>
      <c r="G87">
        <f>PPCL_NG!S87</f>
        <v>36.76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87.95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62.82</v>
      </c>
      <c r="AB87" s="75">
        <f>-STOA!Q87</f>
        <v>0</v>
      </c>
      <c r="AC87">
        <f t="shared" si="3"/>
        <v>2.4655194877561866</v>
      </c>
      <c r="AD87">
        <f t="shared" si="4"/>
        <v>137.08568064889317</v>
      </c>
      <c r="AE87">
        <f>'IDT-1'!E87</f>
        <v>0</v>
      </c>
      <c r="AF87" s="24"/>
      <c r="AG87">
        <f t="shared" si="5"/>
        <v>137.08568064889317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1.8810005321979777</v>
      </c>
      <c r="F88">
        <f>GT_Spot!S88</f>
        <v>0</v>
      </c>
      <c r="G88">
        <f>PPCL_NG!S88</f>
        <v>36.76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84.09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62.82</v>
      </c>
      <c r="AB88" s="75">
        <f>-STOA!Q88</f>
        <v>0</v>
      </c>
      <c r="AC88">
        <f t="shared" si="3"/>
        <v>2.4319958912370145</v>
      </c>
      <c r="AD88">
        <f t="shared" si="4"/>
        <v>133.30970464096094</v>
      </c>
      <c r="AE88">
        <f>'IDT-1'!E88</f>
        <v>0</v>
      </c>
      <c r="AF88" s="24"/>
      <c r="AG88">
        <f t="shared" si="5"/>
        <v>133.30970464096094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2.0838795630162537</v>
      </c>
      <c r="F89">
        <f>GT_Spot!S89</f>
        <v>0</v>
      </c>
      <c r="G89">
        <f>PPCL_NG!S89</f>
        <v>48.18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83.12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62.82</v>
      </c>
      <c r="AB89" s="75">
        <f>-STOA!Q89</f>
        <v>0</v>
      </c>
      <c r="AC89">
        <f t="shared" si="3"/>
        <v>2.6589131395411449</v>
      </c>
      <c r="AD89">
        <f t="shared" si="4"/>
        <v>128.7356664234751</v>
      </c>
      <c r="AE89">
        <f>'IDT-1'!E89</f>
        <v>0</v>
      </c>
      <c r="AF89" s="24"/>
      <c r="AG89">
        <f t="shared" si="5"/>
        <v>128.7356664234751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2.0838795630162537</v>
      </c>
      <c r="F90">
        <f>GT_Spot!S90</f>
        <v>0</v>
      </c>
      <c r="G90">
        <f>PPCL_NG!S90</f>
        <v>48.18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81.19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-60</v>
      </c>
      <c r="AA90" s="75">
        <f>STOA!K90</f>
        <v>62.82</v>
      </c>
      <c r="AB90" s="75">
        <f>-STOA!Q90</f>
        <v>0</v>
      </c>
      <c r="AC90">
        <f t="shared" si="3"/>
        <v>2.6419291395411451</v>
      </c>
      <c r="AD90">
        <f t="shared" si="4"/>
        <v>126.82265042347508</v>
      </c>
      <c r="AE90">
        <f>'IDT-1'!E90</f>
        <v>0</v>
      </c>
      <c r="AF90" s="24"/>
      <c r="AG90">
        <f t="shared" si="5"/>
        <v>126.82265042347508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2.0838795630162537</v>
      </c>
      <c r="F91">
        <f>GT_Spot!S91</f>
        <v>0</v>
      </c>
      <c r="G91">
        <f>PPCL_NG!S91</f>
        <v>48.18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62.82</v>
      </c>
      <c r="AB91" s="75">
        <f>-STOA!Q91</f>
        <v>0</v>
      </c>
      <c r="AC91">
        <f t="shared" si="3"/>
        <v>2.737271777152122</v>
      </c>
      <c r="AD91">
        <f t="shared" si="4"/>
        <v>127.51730778586413</v>
      </c>
      <c r="AE91">
        <f>'IDT-1'!E91</f>
        <v>0</v>
      </c>
      <c r="AF91" s="24"/>
      <c r="AG91">
        <f t="shared" si="5"/>
        <v>127.51730778586413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2.0838795630162537</v>
      </c>
      <c r="F92">
        <f>GT_Spot!S92</f>
        <v>0</v>
      </c>
      <c r="G92">
        <f>PPCL_NG!S92</f>
        <v>48.18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84.09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-70</v>
      </c>
      <c r="AA92" s="75">
        <f>STOA!K92</f>
        <v>62.82</v>
      </c>
      <c r="AB92" s="75">
        <f>-STOA!Q92</f>
        <v>0</v>
      </c>
      <c r="AC92">
        <f t="shared" si="3"/>
        <v>2.7118397771521221</v>
      </c>
      <c r="AD92">
        <f t="shared" si="4"/>
        <v>124.65273978586414</v>
      </c>
      <c r="AE92">
        <f>'IDT-1'!E92</f>
        <v>0</v>
      </c>
      <c r="AF92" s="24"/>
      <c r="AG92">
        <f t="shared" si="5"/>
        <v>124.65273978586414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2.0838795630162537</v>
      </c>
      <c r="F93">
        <f>GT_Spot!S93</f>
        <v>0</v>
      </c>
      <c r="G93">
        <f>PPCL_NG!S93</f>
        <v>48.18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84.09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-70</v>
      </c>
      <c r="AA93" s="75">
        <f>STOA!K93</f>
        <v>62.82</v>
      </c>
      <c r="AB93" s="75">
        <f>-STOA!Q93</f>
        <v>0</v>
      </c>
      <c r="AC93">
        <f t="shared" si="3"/>
        <v>2.7118397771521221</v>
      </c>
      <c r="AD93">
        <f t="shared" si="4"/>
        <v>124.65273978586414</v>
      </c>
      <c r="AE93">
        <f>'IDT-1'!E93</f>
        <v>0</v>
      </c>
      <c r="AF93" s="24"/>
      <c r="AG93">
        <f t="shared" si="5"/>
        <v>124.65273978586414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2.0838795630162537</v>
      </c>
      <c r="F94">
        <f>GT_Spot!S94</f>
        <v>0</v>
      </c>
      <c r="G94">
        <f>PPCL_NG!S94</f>
        <v>48.18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80.22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62.82</v>
      </c>
      <c r="AB94" s="75">
        <f>-STOA!Q94</f>
        <v>0</v>
      </c>
      <c r="AC94">
        <f t="shared" si="3"/>
        <v>2.677783777152122</v>
      </c>
      <c r="AD94">
        <f t="shared" si="4"/>
        <v>120.81679578586414</v>
      </c>
      <c r="AE94">
        <f>'IDT-1'!E94</f>
        <v>0</v>
      </c>
      <c r="AF94" s="24"/>
      <c r="AG94">
        <f t="shared" si="5"/>
        <v>120.81679578586414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2.0834154351395733</v>
      </c>
      <c r="F95">
        <f>GT_Spot!S95</f>
        <v>0</v>
      </c>
      <c r="G95">
        <f>PPCL_NG!S95</f>
        <v>48.783011296993642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53.16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-70</v>
      </c>
      <c r="AA95" s="75">
        <f>STOA!K95</f>
        <v>62.82</v>
      </c>
      <c r="AB95" s="75">
        <f>-STOA!Q95</f>
        <v>0</v>
      </c>
      <c r="AC95">
        <f t="shared" si="3"/>
        <v>2.2673956417964449</v>
      </c>
      <c r="AD95">
        <f t="shared" si="4"/>
        <v>114.76973109033676</v>
      </c>
      <c r="AE95">
        <f>'IDT-1'!E95</f>
        <v>0</v>
      </c>
      <c r="AF95" s="24"/>
      <c r="AG95">
        <f t="shared" si="5"/>
        <v>114.76973109033676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2.0834154351395733</v>
      </c>
      <c r="F96">
        <f>GT_Spot!S96</f>
        <v>0</v>
      </c>
      <c r="G96">
        <f>PPCL_NG!S96</f>
        <v>48.783011296993642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48.32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-70</v>
      </c>
      <c r="AA96" s="75">
        <f>STOA!K96</f>
        <v>62.82</v>
      </c>
      <c r="AB96" s="75">
        <f>-STOA!Q96</f>
        <v>0</v>
      </c>
      <c r="AC96">
        <f t="shared" si="3"/>
        <v>2.2248036417964445</v>
      </c>
      <c r="AD96">
        <f t="shared" si="4"/>
        <v>109.97232309033676</v>
      </c>
      <c r="AE96">
        <f>'IDT-1'!E96</f>
        <v>0</v>
      </c>
      <c r="AF96" s="24"/>
      <c r="AG96">
        <f t="shared" si="5"/>
        <v>109.97232309033676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2.0834154351395733</v>
      </c>
      <c r="F97">
        <f>GT_Spot!S97</f>
        <v>0</v>
      </c>
      <c r="G97">
        <f>PPCL_NG!S97</f>
        <v>48.783011296993642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43.49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-70</v>
      </c>
      <c r="AA97" s="75">
        <f>STOA!K97</f>
        <v>62.82</v>
      </c>
      <c r="AB97" s="75">
        <f>-STOA!Q97</f>
        <v>0</v>
      </c>
      <c r="AC97">
        <f t="shared" si="3"/>
        <v>2.1822996417964449</v>
      </c>
      <c r="AD97">
        <f t="shared" si="4"/>
        <v>105.18482709033677</v>
      </c>
      <c r="AE97">
        <f>'IDT-1'!E97</f>
        <v>0</v>
      </c>
      <c r="AF97" s="24"/>
      <c r="AG97">
        <f t="shared" si="5"/>
        <v>105.18482709033677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2.0834154351395733</v>
      </c>
      <c r="F98">
        <f>GT_Spot!S98</f>
        <v>0</v>
      </c>
      <c r="G98">
        <f>PPCL_NG!S98</f>
        <v>48.783011296993642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43.49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-70</v>
      </c>
      <c r="AA98" s="75">
        <f>STOA!K98</f>
        <v>62.82</v>
      </c>
      <c r="AB98" s="75">
        <f>-STOA!Q98</f>
        <v>0</v>
      </c>
      <c r="AC98">
        <f t="shared" si="3"/>
        <v>2.1822996417964449</v>
      </c>
      <c r="AD98">
        <f t="shared" si="4"/>
        <v>105.18482709033677</v>
      </c>
      <c r="AE98">
        <f>'IDT-1'!E98</f>
        <v>0</v>
      </c>
      <c r="AF98" s="24"/>
      <c r="AG98">
        <f t="shared" si="5"/>
        <v>105.18482709033677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4.8331316853946121E-2</v>
      </c>
      <c r="F99">
        <f t="shared" si="6"/>
        <v>0</v>
      </c>
      <c r="G99">
        <f t="shared" si="6"/>
        <v>1.0525793119915534</v>
      </c>
      <c r="H99">
        <f t="shared" si="6"/>
        <v>0</v>
      </c>
      <c r="I99">
        <f t="shared" si="6"/>
        <v>0.45481250000000001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1.3512499999999998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-0.59350000000000003</v>
      </c>
      <c r="AA99" s="75">
        <f t="shared" si="6"/>
        <v>1.507679999999999</v>
      </c>
      <c r="AB99" s="75">
        <f t="shared" si="6"/>
        <v>0</v>
      </c>
      <c r="AC99">
        <f t="shared" si="6"/>
        <v>4.5852661993753249E-2</v>
      </c>
      <c r="AD99">
        <f t="shared" si="6"/>
        <v>3.6339119768517456</v>
      </c>
      <c r="AE99">
        <f t="shared" si="6"/>
        <v>0</v>
      </c>
      <c r="AG99">
        <f t="shared" si="6"/>
        <v>3.6339119768517456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-0.16850000000000001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3.75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0.26689327522195322</v>
      </c>
      <c r="AD3">
        <f>SUM(B3:AB3,AI3:AR3)-AC3</f>
        <v>9.9731067247780487</v>
      </c>
      <c r="AE3">
        <f>'IDT-1'!D3</f>
        <v>0</v>
      </c>
      <c r="AF3" s="24"/>
      <c r="AG3">
        <f>SUM(AD3:AF3)</f>
        <v>9.9731067247780487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0.27789327522195323</v>
      </c>
      <c r="AD4">
        <f t="shared" ref="AD4:AD67" si="1">SUM(B4:AB4,AI4:AR4)-AC4</f>
        <v>11.212106724778049</v>
      </c>
      <c r="AE4">
        <f>'IDT-1'!D4</f>
        <v>0</v>
      </c>
      <c r="AF4" s="24"/>
      <c r="AG4">
        <f t="shared" ref="AG4:AG67" si="2">SUM(AD4:AF4)</f>
        <v>11.212106724778049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0.27789327522195323</v>
      </c>
      <c r="AD5">
        <f t="shared" si="1"/>
        <v>11.212106724778049</v>
      </c>
      <c r="AE5">
        <f>'IDT-1'!D5</f>
        <v>0</v>
      </c>
      <c r="AF5" s="24"/>
      <c r="AG5">
        <f t="shared" si="2"/>
        <v>11.212106724778049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0.27789327522195323</v>
      </c>
      <c r="AD6">
        <f t="shared" si="1"/>
        <v>11.212106724778049</v>
      </c>
      <c r="AE6">
        <f>'IDT-1'!D6</f>
        <v>0</v>
      </c>
      <c r="AF6" s="24"/>
      <c r="AG6">
        <f t="shared" si="2"/>
        <v>11.212106724778049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0.28233233898305088</v>
      </c>
      <c r="AD7">
        <f t="shared" si="1"/>
        <v>10.70766766101695</v>
      </c>
      <c r="AE7">
        <f>'IDT-1'!D7</f>
        <v>0</v>
      </c>
      <c r="AF7" s="24"/>
      <c r="AG7">
        <f t="shared" si="2"/>
        <v>10.70766766101695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-10.5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0.28233233898305088</v>
      </c>
      <c r="AD8">
        <f t="shared" si="1"/>
        <v>10.70766766101695</v>
      </c>
      <c r="AE8">
        <f>'IDT-1'!D8</f>
        <v>0</v>
      </c>
      <c r="AF8" s="24"/>
      <c r="AG8">
        <f t="shared" si="2"/>
        <v>10.70766766101695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-10.5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0.28233233898305088</v>
      </c>
      <c r="AD9">
        <f t="shared" si="1"/>
        <v>10.70766766101695</v>
      </c>
      <c r="AE9">
        <f>'IDT-1'!D9</f>
        <v>0</v>
      </c>
      <c r="AF9" s="24"/>
      <c r="AG9">
        <f t="shared" si="2"/>
        <v>10.70766766101695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-10.5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0.28144452623083138</v>
      </c>
      <c r="AD10">
        <f t="shared" si="1"/>
        <v>10.80855547376917</v>
      </c>
      <c r="AE10">
        <f>'IDT-1'!D10</f>
        <v>0</v>
      </c>
      <c r="AF10" s="24"/>
      <c r="AG10">
        <f t="shared" si="2"/>
        <v>10.80855547376917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-10.4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0.28499577723970948</v>
      </c>
      <c r="AD11">
        <f t="shared" si="1"/>
        <v>10.405004222760292</v>
      </c>
      <c r="AE11">
        <f>'IDT-1'!D11</f>
        <v>0</v>
      </c>
      <c r="AF11" s="24"/>
      <c r="AG11">
        <f t="shared" si="2"/>
        <v>10.405004222760292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-10.8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0.28677140274414853</v>
      </c>
      <c r="AD12">
        <f t="shared" si="1"/>
        <v>10.203228597255853</v>
      </c>
      <c r="AE12">
        <f>'IDT-1'!D12</f>
        <v>0</v>
      </c>
      <c r="AF12" s="24"/>
      <c r="AG12">
        <f t="shared" si="2"/>
        <v>10.203228597255853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-11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0.28677140274414853</v>
      </c>
      <c r="AD13">
        <f t="shared" si="1"/>
        <v>10.203228597255853</v>
      </c>
      <c r="AE13">
        <f>'IDT-1'!D13</f>
        <v>0</v>
      </c>
      <c r="AF13" s="24"/>
      <c r="AG13">
        <f t="shared" si="2"/>
        <v>10.203228597255853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-11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0.28677140274414853</v>
      </c>
      <c r="AD14">
        <f t="shared" si="1"/>
        <v>10.203228597255853</v>
      </c>
      <c r="AE14">
        <f>'IDT-1'!D14</f>
        <v>0</v>
      </c>
      <c r="AF14" s="24"/>
      <c r="AG14">
        <f t="shared" si="2"/>
        <v>10.203228597255853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0.28677140274414853</v>
      </c>
      <c r="AD15">
        <f t="shared" si="1"/>
        <v>10.203228597255853</v>
      </c>
      <c r="AE15">
        <f>'IDT-1'!D15</f>
        <v>0</v>
      </c>
      <c r="AF15" s="24"/>
      <c r="AG15">
        <f t="shared" si="2"/>
        <v>10.203228597255853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0.28677140274414853</v>
      </c>
      <c r="AD16">
        <f t="shared" si="1"/>
        <v>10.203228597255853</v>
      </c>
      <c r="AE16">
        <f>'IDT-1'!D16</f>
        <v>0</v>
      </c>
      <c r="AF16" s="24"/>
      <c r="AG16">
        <f t="shared" si="2"/>
        <v>10.203228597255853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0.28677140274414853</v>
      </c>
      <c r="AD17">
        <f t="shared" si="1"/>
        <v>10.203228597255853</v>
      </c>
      <c r="AE17">
        <f>'IDT-1'!D17</f>
        <v>0</v>
      </c>
      <c r="AF17" s="24"/>
      <c r="AG17">
        <f t="shared" si="2"/>
        <v>10.203228597255853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0.27789327522195323</v>
      </c>
      <c r="AD18">
        <f t="shared" si="1"/>
        <v>11.212106724778049</v>
      </c>
      <c r="AE18">
        <f>'IDT-1'!D18</f>
        <v>0</v>
      </c>
      <c r="AF18" s="24"/>
      <c r="AG18">
        <f t="shared" si="2"/>
        <v>11.212106724778049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0.27789327522195323</v>
      </c>
      <c r="AD19">
        <f t="shared" si="1"/>
        <v>11.212106724778049</v>
      </c>
      <c r="AE19">
        <f>'IDT-1'!D19</f>
        <v>0</v>
      </c>
      <c r="AF19" s="24"/>
      <c r="AG19">
        <f t="shared" si="2"/>
        <v>11.212106724778049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0.26901514769975787</v>
      </c>
      <c r="AD20">
        <f t="shared" si="1"/>
        <v>12.220984852300244</v>
      </c>
      <c r="AE20">
        <f>'IDT-1'!D20</f>
        <v>0</v>
      </c>
      <c r="AF20" s="24"/>
      <c r="AG20">
        <f t="shared" si="2"/>
        <v>12.220984852300244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-9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0.26723952219531888</v>
      </c>
      <c r="AD21">
        <f t="shared" si="1"/>
        <v>12.422760477804683</v>
      </c>
      <c r="AE21">
        <f>'IDT-1'!D21</f>
        <v>0</v>
      </c>
      <c r="AF21" s="24"/>
      <c r="AG21">
        <f t="shared" si="2"/>
        <v>12.422760477804683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-8.8000000000000007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0.26013702017756257</v>
      </c>
      <c r="AD22">
        <f t="shared" si="1"/>
        <v>13.229862979822439</v>
      </c>
      <c r="AE22">
        <f>'IDT-1'!D22</f>
        <v>0</v>
      </c>
      <c r="AF22" s="24"/>
      <c r="AG22">
        <f t="shared" si="2"/>
        <v>13.229862979822439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-8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0.25125889265536727</v>
      </c>
      <c r="AD23">
        <f t="shared" si="1"/>
        <v>14.238741107344635</v>
      </c>
      <c r="AE23">
        <f>'IDT-1'!D23</f>
        <v>0</v>
      </c>
      <c r="AF23" s="24"/>
      <c r="AG23">
        <f t="shared" si="2"/>
        <v>14.238741107344635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-7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0.22462451008878132</v>
      </c>
      <c r="AD24">
        <f t="shared" si="1"/>
        <v>17.265375489911222</v>
      </c>
      <c r="AE24">
        <f>'IDT-1'!D24</f>
        <v>0</v>
      </c>
      <c r="AF24" s="24"/>
      <c r="AG24">
        <f t="shared" si="2"/>
        <v>17.265375489911222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-4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0.21574638256658599</v>
      </c>
      <c r="AD25">
        <f t="shared" si="1"/>
        <v>18.274253617433416</v>
      </c>
      <c r="AE25">
        <f>'IDT-1'!D25</f>
        <v>0</v>
      </c>
      <c r="AF25" s="24"/>
      <c r="AG25">
        <f t="shared" si="2"/>
        <v>18.274253617433416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0.20686825504439066</v>
      </c>
      <c r="AD26">
        <f t="shared" si="1"/>
        <v>19.283131744955611</v>
      </c>
      <c r="AE26">
        <f>'IDT-1'!D26</f>
        <v>0</v>
      </c>
      <c r="AF26" s="24"/>
      <c r="AG26">
        <f t="shared" si="2"/>
        <v>19.283131744955611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9.7200000000000006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0.18911200000000003</v>
      </c>
      <c r="AD27">
        <f t="shared" si="1"/>
        <v>21.300888</v>
      </c>
      <c r="AE27">
        <f>'IDT-1'!D27</f>
        <v>0</v>
      </c>
      <c r="AF27" s="24"/>
      <c r="AG27">
        <f t="shared" si="2"/>
        <v>21.300888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9.5893930763875712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0.18796265907221063</v>
      </c>
      <c r="AD28">
        <f t="shared" si="1"/>
        <v>21.17143041731536</v>
      </c>
      <c r="AE28">
        <f>'IDT-1'!D28</f>
        <v>0</v>
      </c>
      <c r="AF28" s="24"/>
      <c r="AG28">
        <f t="shared" si="2"/>
        <v>21.17143041731536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9.5893930763875712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6.8699999999999992</v>
      </c>
      <c r="AB29" s="75">
        <f>-STOA!R29</f>
        <v>0</v>
      </c>
      <c r="AC29">
        <f t="shared" si="0"/>
        <v>0.18884265907221062</v>
      </c>
      <c r="AD29">
        <f t="shared" si="1"/>
        <v>21.270550417315359</v>
      </c>
      <c r="AE29">
        <f>'IDT-1'!D29</f>
        <v>0</v>
      </c>
      <c r="AF29" s="24"/>
      <c r="AG29">
        <f t="shared" si="2"/>
        <v>21.270550417315359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9.5893930763875712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7.2799999999999994</v>
      </c>
      <c r="AB30" s="75">
        <f>-STOA!R30</f>
        <v>0</v>
      </c>
      <c r="AC30">
        <f t="shared" si="0"/>
        <v>0.19245065907221062</v>
      </c>
      <c r="AD30">
        <f t="shared" si="1"/>
        <v>21.67694241731536</v>
      </c>
      <c r="AE30">
        <f>'IDT-1'!D30</f>
        <v>0</v>
      </c>
      <c r="AF30" s="24"/>
      <c r="AG30">
        <f t="shared" si="2"/>
        <v>21.67694241731536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9.5893930763875712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7.63</v>
      </c>
      <c r="AB31" s="75">
        <f>-STOA!R31</f>
        <v>0</v>
      </c>
      <c r="AC31">
        <f t="shared" si="0"/>
        <v>0.19553065907221065</v>
      </c>
      <c r="AD31">
        <f t="shared" si="1"/>
        <v>22.02386241731536</v>
      </c>
      <c r="AE31">
        <f>'IDT-1'!D31</f>
        <v>0</v>
      </c>
      <c r="AF31" s="24"/>
      <c r="AG31">
        <f t="shared" si="2"/>
        <v>22.02386241731536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9.5893930763875712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8.0299999999999994</v>
      </c>
      <c r="AB32" s="75">
        <f>-STOA!R32</f>
        <v>0</v>
      </c>
      <c r="AC32">
        <f t="shared" si="0"/>
        <v>0.19905065907221065</v>
      </c>
      <c r="AD32">
        <f t="shared" si="1"/>
        <v>22.420342417315361</v>
      </c>
      <c r="AE32">
        <f>'IDT-1'!D32</f>
        <v>0</v>
      </c>
      <c r="AF32" s="24"/>
      <c r="AG32">
        <f t="shared" si="2"/>
        <v>22.420342417315361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9.5893930763875712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8.36</v>
      </c>
      <c r="AB33" s="75">
        <f>-STOA!R33</f>
        <v>0</v>
      </c>
      <c r="AC33">
        <f t="shared" si="0"/>
        <v>0.20195465907221066</v>
      </c>
      <c r="AD33">
        <f t="shared" si="1"/>
        <v>22.747438417315362</v>
      </c>
      <c r="AE33">
        <f>'IDT-1'!D33</f>
        <v>0</v>
      </c>
      <c r="AF33" s="24"/>
      <c r="AG33">
        <f t="shared" si="2"/>
        <v>22.747438417315362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9.5893930763875712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8.629999999999999</v>
      </c>
      <c r="AB34" s="75">
        <f>-STOA!R34</f>
        <v>0</v>
      </c>
      <c r="AC34">
        <f t="shared" si="0"/>
        <v>0.20433065907221062</v>
      </c>
      <c r="AD34">
        <f t="shared" si="1"/>
        <v>23.01506241731536</v>
      </c>
      <c r="AE34">
        <f>'IDT-1'!D34</f>
        <v>0</v>
      </c>
      <c r="AF34" s="24"/>
      <c r="AG34">
        <f t="shared" si="2"/>
        <v>23.01506241731536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9.5893930763875712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9.0299999999999994</v>
      </c>
      <c r="AB35" s="75">
        <f>-STOA!R35</f>
        <v>0</v>
      </c>
      <c r="AC35">
        <f t="shared" si="0"/>
        <v>0.20785065907221065</v>
      </c>
      <c r="AD35">
        <f t="shared" si="1"/>
        <v>23.41154241731536</v>
      </c>
      <c r="AE35">
        <f>'IDT-1'!D35</f>
        <v>0</v>
      </c>
      <c r="AF35" s="24"/>
      <c r="AG35">
        <f t="shared" si="2"/>
        <v>23.41154241731536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9.5893930763875712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9.19</v>
      </c>
      <c r="AB36" s="75">
        <f>-STOA!R36</f>
        <v>0</v>
      </c>
      <c r="AC36">
        <f t="shared" si="0"/>
        <v>0.22257585035550362</v>
      </c>
      <c r="AD36">
        <f t="shared" si="1"/>
        <v>22.056817226032067</v>
      </c>
      <c r="AE36">
        <f>'IDT-1'!D36</f>
        <v>0</v>
      </c>
      <c r="AF36" s="24"/>
      <c r="AG36">
        <f t="shared" si="2"/>
        <v>22.056817226032067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-1.5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9.5893930763875712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9.48</v>
      </c>
      <c r="AB37" s="75">
        <f>-STOA!R37</f>
        <v>0</v>
      </c>
      <c r="AC37">
        <f t="shared" si="0"/>
        <v>0.23400597787769895</v>
      </c>
      <c r="AD37">
        <f t="shared" si="1"/>
        <v>21.335387098509869</v>
      </c>
      <c r="AE37">
        <f>'IDT-1'!D37</f>
        <v>0</v>
      </c>
      <c r="AF37" s="24"/>
      <c r="AG37">
        <f t="shared" si="2"/>
        <v>21.335387098509869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-2.5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9.5893930763875712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9.6199999999999992</v>
      </c>
      <c r="AB38" s="75">
        <f>-STOA!R38</f>
        <v>0</v>
      </c>
      <c r="AC38">
        <f t="shared" si="0"/>
        <v>0.23523797787769893</v>
      </c>
      <c r="AD38">
        <f t="shared" si="1"/>
        <v>21.474155098509872</v>
      </c>
      <c r="AE38">
        <f>'IDT-1'!D38</f>
        <v>0</v>
      </c>
      <c r="AF38" s="24"/>
      <c r="AG38">
        <f t="shared" si="2"/>
        <v>21.474155098509872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-2.5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9.5893930763875712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9.67</v>
      </c>
      <c r="AB39" s="75">
        <f>-STOA!R39</f>
        <v>0</v>
      </c>
      <c r="AC39">
        <f t="shared" si="0"/>
        <v>0.237453603382138</v>
      </c>
      <c r="AD39">
        <f t="shared" si="1"/>
        <v>21.321939473005433</v>
      </c>
      <c r="AE39">
        <f>'IDT-1'!D39</f>
        <v>0</v>
      </c>
      <c r="AF39" s="24"/>
      <c r="AG39">
        <f t="shared" si="2"/>
        <v>21.321939473005433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-2.7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9.5893930763875712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9.86</v>
      </c>
      <c r="AB40" s="75">
        <f>-STOA!R40</f>
        <v>0</v>
      </c>
      <c r="AC40">
        <f t="shared" si="0"/>
        <v>0.24178904163879661</v>
      </c>
      <c r="AD40">
        <f t="shared" si="1"/>
        <v>21.207604034748776</v>
      </c>
      <c r="AE40">
        <f>'IDT-1'!D40</f>
        <v>0</v>
      </c>
      <c r="AF40" s="24"/>
      <c r="AG40">
        <f t="shared" si="2"/>
        <v>21.207604034748776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9.5893930763875712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10.25</v>
      </c>
      <c r="AB41" s="75">
        <f>-STOA!R41</f>
        <v>0</v>
      </c>
      <c r="AC41">
        <f t="shared" si="0"/>
        <v>0.24966010539989425</v>
      </c>
      <c r="AD41">
        <f t="shared" si="1"/>
        <v>21.089732970987679</v>
      </c>
      <c r="AE41">
        <f>'IDT-1'!D41</f>
        <v>0</v>
      </c>
      <c r="AF41" s="24"/>
      <c r="AG41">
        <f t="shared" si="2"/>
        <v>21.089732970987679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-3.5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9.5893930763875712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10.059999999999999</v>
      </c>
      <c r="AB42" s="75">
        <f>-STOA!R42</f>
        <v>0</v>
      </c>
      <c r="AC42">
        <f t="shared" si="0"/>
        <v>0.24532466714323564</v>
      </c>
      <c r="AD42">
        <f t="shared" si="1"/>
        <v>21.204068409244332</v>
      </c>
      <c r="AE42">
        <f>'IDT-1'!D42</f>
        <v>0</v>
      </c>
      <c r="AF42" s="24"/>
      <c r="AG42">
        <f t="shared" si="2"/>
        <v>21.204068409244332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-3.2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9.6699999999999982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10.129999999999999</v>
      </c>
      <c r="AB43" s="75">
        <f>-STOA!R43</f>
        <v>0</v>
      </c>
      <c r="AC43">
        <f t="shared" si="0"/>
        <v>0.24487438256658595</v>
      </c>
      <c r="AD43">
        <f t="shared" si="1"/>
        <v>21.555125617433411</v>
      </c>
      <c r="AE43">
        <f>'IDT-1'!D43</f>
        <v>0</v>
      </c>
      <c r="AF43" s="24"/>
      <c r="AG43">
        <f t="shared" si="2"/>
        <v>21.555125617433411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9.6699999999999982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10.149999999999999</v>
      </c>
      <c r="AB44" s="75">
        <f>-STOA!R44</f>
        <v>0</v>
      </c>
      <c r="AC44">
        <f t="shared" si="0"/>
        <v>0.24505038256658593</v>
      </c>
      <c r="AD44">
        <f t="shared" si="1"/>
        <v>21.574949617433411</v>
      </c>
      <c r="AE44">
        <f>'IDT-1'!D44</f>
        <v>0</v>
      </c>
      <c r="AF44" s="24"/>
      <c r="AG44">
        <f t="shared" si="2"/>
        <v>21.574949617433411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5.5685354394423411E-4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10.299999999999999</v>
      </c>
      <c r="AB45" s="75">
        <f>-STOA!R45</f>
        <v>0</v>
      </c>
      <c r="AC45">
        <f t="shared" si="0"/>
        <v>0.17015741039996798</v>
      </c>
      <c r="AD45">
        <f t="shared" si="1"/>
        <v>11.130399443143975</v>
      </c>
      <c r="AE45">
        <f>'IDT-1'!D45</f>
        <v>0</v>
      </c>
      <c r="AF45" s="24"/>
      <c r="AG45">
        <f t="shared" si="2"/>
        <v>11.130399443143975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5.5685354394423411E-4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10.44</v>
      </c>
      <c r="AB46" s="75">
        <f>-STOA!R46</f>
        <v>0</v>
      </c>
      <c r="AC46">
        <f t="shared" si="0"/>
        <v>0.17582847416106565</v>
      </c>
      <c r="AD46">
        <f t="shared" si="1"/>
        <v>10.764728379382879</v>
      </c>
      <c r="AE46">
        <f>'IDT-1'!D46</f>
        <v>0</v>
      </c>
      <c r="AF46" s="24"/>
      <c r="AG46">
        <f t="shared" si="2"/>
        <v>10.764728379382879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-4.5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7.5004747135894672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10.59</v>
      </c>
      <c r="AB47" s="75">
        <f>-STOA!R47</f>
        <v>0</v>
      </c>
      <c r="AC47">
        <f t="shared" si="0"/>
        <v>0.23426962380727093</v>
      </c>
      <c r="AD47">
        <f t="shared" si="1"/>
        <v>19.356205089782193</v>
      </c>
      <c r="AE47">
        <f>'IDT-1'!D47</f>
        <v>0</v>
      </c>
      <c r="AF47" s="24"/>
      <c r="AG47">
        <f t="shared" si="2"/>
        <v>19.356205089782193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7.5004747135894672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10.64</v>
      </c>
      <c r="AB48" s="75">
        <f>-STOA!R48</f>
        <v>0</v>
      </c>
      <c r="AC48">
        <f t="shared" si="0"/>
        <v>0.23470962380727095</v>
      </c>
      <c r="AD48">
        <f t="shared" si="1"/>
        <v>19.4057650897822</v>
      </c>
      <c r="AE48">
        <f>'IDT-1'!D48</f>
        <v>0</v>
      </c>
      <c r="AF48" s="24"/>
      <c r="AG48">
        <f t="shared" si="2"/>
        <v>19.4057650897822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-3.5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7.9494968672868813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10.829999999999998</v>
      </c>
      <c r="AB49" s="75">
        <f>-STOA!R49</f>
        <v>0</v>
      </c>
      <c r="AC49">
        <f t="shared" si="0"/>
        <v>0.24033301875980817</v>
      </c>
      <c r="AD49">
        <f t="shared" si="1"/>
        <v>20.039163848527071</v>
      </c>
      <c r="AE49">
        <f>'IDT-1'!D49</f>
        <v>0</v>
      </c>
      <c r="AF49" s="24"/>
      <c r="AG49">
        <f t="shared" si="2"/>
        <v>20.039163848527071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7.9494968672868813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11.41</v>
      </c>
      <c r="AB50" s="75">
        <f>-STOA!R50</f>
        <v>0</v>
      </c>
      <c r="AC50">
        <f t="shared" si="0"/>
        <v>0.24987608252090587</v>
      </c>
      <c r="AD50">
        <f t="shared" si="1"/>
        <v>20.109620784765976</v>
      </c>
      <c r="AE50">
        <f>'IDT-1'!D50</f>
        <v>0</v>
      </c>
      <c r="AF50" s="24"/>
      <c r="AG50">
        <f t="shared" si="2"/>
        <v>20.109620784765976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7.8905025797821509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</v>
      </c>
      <c r="AB51" s="75">
        <f>-STOA!R51</f>
        <v>0</v>
      </c>
      <c r="AC51">
        <f t="shared" si="0"/>
        <v>0.25102893279086425</v>
      </c>
      <c r="AD51">
        <f t="shared" si="1"/>
        <v>20.239473646991289</v>
      </c>
      <c r="AE51">
        <f>'IDT-1'!D51</f>
        <v>0</v>
      </c>
      <c r="AF51" s="24"/>
      <c r="AG51">
        <f t="shared" si="2"/>
        <v>20.239473646991289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9.5399999999999991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12.09</v>
      </c>
      <c r="AB52" s="75">
        <f>-STOA!R52</f>
        <v>0</v>
      </c>
      <c r="AC52">
        <f t="shared" si="0"/>
        <v>0.2742955738498789</v>
      </c>
      <c r="AD52">
        <f t="shared" si="1"/>
        <v>21.855704426150119</v>
      </c>
      <c r="AE52">
        <f>'IDT-1'!D52</f>
        <v>0</v>
      </c>
      <c r="AF52" s="24"/>
      <c r="AG52">
        <f t="shared" si="2"/>
        <v>21.855704426150119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-4.5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9.5399999999999991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12.379999999999999</v>
      </c>
      <c r="AB53" s="75">
        <f>-STOA!R53</f>
        <v>0</v>
      </c>
      <c r="AC53">
        <f t="shared" si="0"/>
        <v>0.28128663761097661</v>
      </c>
      <c r="AD53">
        <f t="shared" si="1"/>
        <v>21.638713362389023</v>
      </c>
      <c r="AE53">
        <f>'IDT-1'!D53</f>
        <v>0</v>
      </c>
      <c r="AF53" s="24"/>
      <c r="AG53">
        <f t="shared" si="2"/>
        <v>21.638713362389023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9.5399999999999991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13.05</v>
      </c>
      <c r="AB54" s="75">
        <f>-STOA!R54</f>
        <v>0</v>
      </c>
      <c r="AC54">
        <f t="shared" si="0"/>
        <v>0.29162170137207427</v>
      </c>
      <c r="AD54">
        <f t="shared" si="1"/>
        <v>21.798378298627927</v>
      </c>
      <c r="AE54">
        <f>'IDT-1'!D54</f>
        <v>0</v>
      </c>
      <c r="AF54" s="24"/>
      <c r="AG54">
        <f t="shared" si="2"/>
        <v>21.798378298627927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9.5399999999999991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13.54</v>
      </c>
      <c r="AB55" s="75">
        <f>-STOA!R55</f>
        <v>0</v>
      </c>
      <c r="AC55">
        <f t="shared" si="0"/>
        <v>0.32256808393866021</v>
      </c>
      <c r="AD55">
        <f t="shared" si="1"/>
        <v>19.257431916061339</v>
      </c>
      <c r="AE55">
        <f>'IDT-1'!D55</f>
        <v>0</v>
      </c>
      <c r="AF55" s="24"/>
      <c r="AG55">
        <f t="shared" si="2"/>
        <v>19.257431916061339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-8.5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9.5399999999999991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14.12</v>
      </c>
      <c r="AB56" s="75">
        <f>-STOA!R56</f>
        <v>0</v>
      </c>
      <c r="AC56">
        <f t="shared" si="0"/>
        <v>0.33211114769975786</v>
      </c>
      <c r="AD56">
        <f t="shared" si="1"/>
        <v>19.327888852300237</v>
      </c>
      <c r="AE56">
        <f>'IDT-1'!D56</f>
        <v>0</v>
      </c>
      <c r="AF56" s="24"/>
      <c r="AG56">
        <f t="shared" si="2"/>
        <v>19.327888852300237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9.5399999999999991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14.6</v>
      </c>
      <c r="AB57" s="75">
        <f>-STOA!R57</f>
        <v>0</v>
      </c>
      <c r="AC57">
        <f t="shared" si="0"/>
        <v>0.34077421146085551</v>
      </c>
      <c r="AD57">
        <f t="shared" si="1"/>
        <v>19.299225788539147</v>
      </c>
      <c r="AE57">
        <f>'IDT-1'!D57</f>
        <v>0</v>
      </c>
      <c r="AF57" s="24"/>
      <c r="AG57">
        <f t="shared" si="2"/>
        <v>19.299225788539147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-9.5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9.5399999999999991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14.99</v>
      </c>
      <c r="AB58" s="75">
        <f>-STOA!R58</f>
        <v>0</v>
      </c>
      <c r="AC58">
        <f t="shared" si="0"/>
        <v>0.34864527522195321</v>
      </c>
      <c r="AD58">
        <f t="shared" si="1"/>
        <v>19.181354724778046</v>
      </c>
      <c r="AE58">
        <f>'IDT-1'!D58</f>
        <v>0</v>
      </c>
      <c r="AF58" s="24"/>
      <c r="AG58">
        <f t="shared" si="2"/>
        <v>19.181354724778046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9.41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14.79</v>
      </c>
      <c r="AB59" s="75">
        <f>-STOA!R59</f>
        <v>0</v>
      </c>
      <c r="AC59">
        <f t="shared" si="0"/>
        <v>0.34574127522195319</v>
      </c>
      <c r="AD59">
        <f t="shared" si="1"/>
        <v>18.854258724778045</v>
      </c>
      <c r="AE59">
        <f>'IDT-1'!D59</f>
        <v>0</v>
      </c>
      <c r="AF59" s="24"/>
      <c r="AG59">
        <f t="shared" si="2"/>
        <v>18.854258724778045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9.41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</v>
      </c>
      <c r="AB60" s="75">
        <f>-STOA!R60</f>
        <v>0</v>
      </c>
      <c r="AC60">
        <f t="shared" si="0"/>
        <v>0.33875021146085554</v>
      </c>
      <c r="AD60">
        <f t="shared" si="1"/>
        <v>19.071249788539145</v>
      </c>
      <c r="AE60">
        <f>'IDT-1'!D60</f>
        <v>0</v>
      </c>
      <c r="AF60" s="24"/>
      <c r="AG60">
        <f t="shared" si="2"/>
        <v>19.071249788539145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-9.5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9.41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14.309999999999999</v>
      </c>
      <c r="AB61" s="75">
        <f>-STOA!R61</f>
        <v>0</v>
      </c>
      <c r="AC61">
        <f t="shared" si="0"/>
        <v>0.34151727522195319</v>
      </c>
      <c r="AD61">
        <f t="shared" si="1"/>
        <v>18.378482724778046</v>
      </c>
      <c r="AE61">
        <f>'IDT-1'!D61</f>
        <v>0</v>
      </c>
      <c r="AF61" s="24"/>
      <c r="AG61">
        <f t="shared" si="2"/>
        <v>18.378482724778046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9.41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14.02</v>
      </c>
      <c r="AB62" s="75">
        <f>-STOA!R62</f>
        <v>0</v>
      </c>
      <c r="AC62">
        <f t="shared" si="0"/>
        <v>0.33896527522195319</v>
      </c>
      <c r="AD62">
        <f t="shared" si="1"/>
        <v>18.091034724778048</v>
      </c>
      <c r="AE62">
        <f>'IDT-1'!D62</f>
        <v>0</v>
      </c>
      <c r="AF62" s="24"/>
      <c r="AG62">
        <f t="shared" si="2"/>
        <v>18.091034724778048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9.41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13.05</v>
      </c>
      <c r="AB63" s="75">
        <f>-STOA!R63</f>
        <v>0</v>
      </c>
      <c r="AC63">
        <f t="shared" si="0"/>
        <v>0.3304292752219532</v>
      </c>
      <c r="AD63">
        <f t="shared" si="1"/>
        <v>17.129570724778048</v>
      </c>
      <c r="AE63">
        <f>'IDT-1'!D63</f>
        <v>0</v>
      </c>
      <c r="AF63" s="24"/>
      <c r="AG63">
        <f t="shared" si="2"/>
        <v>17.129570724778048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9.41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12.09</v>
      </c>
      <c r="AB64" s="75">
        <f>-STOA!R64</f>
        <v>0</v>
      </c>
      <c r="AC64">
        <f t="shared" si="0"/>
        <v>0.31310314769975789</v>
      </c>
      <c r="AD64">
        <f t="shared" si="1"/>
        <v>17.186896852300244</v>
      </c>
      <c r="AE64">
        <f>'IDT-1'!D64</f>
        <v>0</v>
      </c>
      <c r="AF64" s="24"/>
      <c r="AG64">
        <f t="shared" si="2"/>
        <v>17.186896852300244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-9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9.41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11.6</v>
      </c>
      <c r="AB65" s="75">
        <f>-STOA!R65</f>
        <v>0</v>
      </c>
      <c r="AC65">
        <f t="shared" si="0"/>
        <v>0.30879114769975791</v>
      </c>
      <c r="AD65">
        <f t="shared" si="1"/>
        <v>16.70120885230024</v>
      </c>
      <c r="AE65">
        <f>'IDT-1'!D65</f>
        <v>0</v>
      </c>
      <c r="AF65" s="24"/>
      <c r="AG65">
        <f t="shared" si="2"/>
        <v>16.70120885230024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-9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9.41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11.12</v>
      </c>
      <c r="AB66" s="75">
        <f>-STOA!R66</f>
        <v>0</v>
      </c>
      <c r="AC66">
        <f t="shared" si="0"/>
        <v>0.3045671476997579</v>
      </c>
      <c r="AD66">
        <f t="shared" si="1"/>
        <v>16.225432852300244</v>
      </c>
      <c r="AE66">
        <f>'IDT-1'!D66</f>
        <v>0</v>
      </c>
      <c r="AF66" s="24"/>
      <c r="AG66">
        <f t="shared" si="2"/>
        <v>16.225432852300244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-9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7.24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10.64</v>
      </c>
      <c r="AB67" s="75">
        <f>-STOA!R67</f>
        <v>0</v>
      </c>
      <c r="AC67">
        <f t="shared" si="0"/>
        <v>0.24573463761097664</v>
      </c>
      <c r="AD67">
        <f t="shared" si="1"/>
        <v>17.634265362389026</v>
      </c>
      <c r="AE67">
        <f>'IDT-1'!D67</f>
        <v>0</v>
      </c>
      <c r="AF67" s="24"/>
      <c r="AG67">
        <f t="shared" si="2"/>
        <v>17.634265362389026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6.8307475896519012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10.149999999999999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0.22006496135552267</v>
      </c>
      <c r="AD68">
        <f t="shared" ref="AD68:AD98" si="4">SUM(B68:AB68,AI68:AR68)-AC68</f>
        <v>18.760682628296376</v>
      </c>
      <c r="AE68">
        <f>'IDT-1'!D68</f>
        <v>0</v>
      </c>
      <c r="AF68" s="24"/>
      <c r="AG68">
        <f t="shared" ref="AG68:AG98" si="5">SUM(AD68:AF68)</f>
        <v>18.760682628296376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-3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6.8307475896519012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9.67</v>
      </c>
      <c r="AB69" s="75">
        <f>-STOA!R69</f>
        <v>0</v>
      </c>
      <c r="AC69">
        <f t="shared" si="3"/>
        <v>0.21584096135552269</v>
      </c>
      <c r="AD69">
        <f t="shared" si="4"/>
        <v>18.28490662829638</v>
      </c>
      <c r="AE69">
        <f>'IDT-1'!D69</f>
        <v>0</v>
      </c>
      <c r="AF69" s="24"/>
      <c r="AG69">
        <f t="shared" si="5"/>
        <v>18.28490662829638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6.8307475896519012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9.18</v>
      </c>
      <c r="AB70" s="75">
        <f>-STOA!R70</f>
        <v>0</v>
      </c>
      <c r="AC70">
        <f t="shared" si="3"/>
        <v>0.21152896135552268</v>
      </c>
      <c r="AD70">
        <f t="shared" si="4"/>
        <v>17.799218628296376</v>
      </c>
      <c r="AE70">
        <f>'IDT-1'!D70</f>
        <v>0</v>
      </c>
      <c r="AF70" s="24"/>
      <c r="AG70">
        <f t="shared" si="5"/>
        <v>17.799218628296376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6.8307475896519012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8.8999999999999986</v>
      </c>
      <c r="AB71" s="75">
        <f>-STOA!R71</f>
        <v>0</v>
      </c>
      <c r="AC71">
        <f t="shared" si="3"/>
        <v>0.20285027208998593</v>
      </c>
      <c r="AD71">
        <f t="shared" si="4"/>
        <v>18.227897317561911</v>
      </c>
      <c r="AE71">
        <f>'IDT-1'!D71</f>
        <v>0</v>
      </c>
      <c r="AF71" s="24"/>
      <c r="AG71">
        <f t="shared" si="5"/>
        <v>18.227897317561911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-2.2999999999999998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5.9996078687667476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8.2199999999999989</v>
      </c>
      <c r="AB72" s="75">
        <f>-STOA!R72</f>
        <v>0</v>
      </c>
      <c r="AC72">
        <f t="shared" si="3"/>
        <v>0.18422536603287945</v>
      </c>
      <c r="AD72">
        <f t="shared" si="4"/>
        <v>17.335382502733868</v>
      </c>
      <c r="AE72">
        <f>'IDT-1'!D72</f>
        <v>0</v>
      </c>
      <c r="AF72" s="24"/>
      <c r="AG72">
        <f t="shared" si="5"/>
        <v>17.335382502733868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-1.7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6.4695771518201424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7.7399999999999993</v>
      </c>
      <c r="AB73" s="75">
        <f>-STOA!R73</f>
        <v>0</v>
      </c>
      <c r="AC73">
        <f t="shared" si="3"/>
        <v>0.18058584471487116</v>
      </c>
      <c r="AD73">
        <f t="shared" si="4"/>
        <v>17.728991307105268</v>
      </c>
      <c r="AE73">
        <f>'IDT-1'!D73</f>
        <v>0</v>
      </c>
      <c r="AF73" s="24"/>
      <c r="AG73">
        <f t="shared" si="5"/>
        <v>17.728991307105268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-1.3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6.4695771518201424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7.5399999999999991</v>
      </c>
      <c r="AB74" s="75">
        <f>-STOA!R74</f>
        <v>0</v>
      </c>
      <c r="AC74">
        <f t="shared" si="3"/>
        <v>0.17705021921043212</v>
      </c>
      <c r="AD74">
        <f t="shared" si="4"/>
        <v>17.732526932609709</v>
      </c>
      <c r="AE74">
        <f>'IDT-1'!D74</f>
        <v>0</v>
      </c>
      <c r="AF74" s="24"/>
      <c r="AG74">
        <f t="shared" si="5"/>
        <v>17.732526932609709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-1.1000000000000001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6.559576801496676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6.96</v>
      </c>
      <c r="AB75" s="75">
        <f>-STOA!R75</f>
        <v>0</v>
      </c>
      <c r="AC75">
        <f t="shared" si="3"/>
        <v>0.16394027585317075</v>
      </c>
      <c r="AD75">
        <f t="shared" si="4"/>
        <v>18.465636525643504</v>
      </c>
      <c r="AE75">
        <f>'IDT-1'!D75</f>
        <v>0</v>
      </c>
      <c r="AF75" s="24"/>
      <c r="AG75">
        <f t="shared" si="5"/>
        <v>18.465636525643504</v>
      </c>
      <c r="AI75" s="34">
        <f>PXIL!L75</f>
        <v>0</v>
      </c>
      <c r="AJ75" s="34">
        <f>PXIL!R75</f>
        <v>0</v>
      </c>
      <c r="AK75" s="34">
        <f>RTM_IEX!L75</f>
        <v>0.11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6.559576801496676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0.16226827585317075</v>
      </c>
      <c r="AD76">
        <f t="shared" si="4"/>
        <v>18.277308525643502</v>
      </c>
      <c r="AE76">
        <f>'IDT-1'!D76</f>
        <v>0</v>
      </c>
      <c r="AF76" s="24"/>
      <c r="AG76">
        <f t="shared" si="5"/>
        <v>18.277308525643502</v>
      </c>
      <c r="AI76" s="34">
        <f>PXIL!L76</f>
        <v>0</v>
      </c>
      <c r="AJ76" s="34">
        <f>PXIL!R76</f>
        <v>0</v>
      </c>
      <c r="AK76" s="34">
        <f>RTM_IEX!L76</f>
        <v>0.11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6.559576801496676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0.16244427585317076</v>
      </c>
      <c r="AD77">
        <f t="shared" si="4"/>
        <v>18.297132525643502</v>
      </c>
      <c r="AE77">
        <f>'IDT-1'!D77</f>
        <v>0</v>
      </c>
      <c r="AF77" s="24"/>
      <c r="AG77">
        <f t="shared" si="5"/>
        <v>18.297132525643502</v>
      </c>
      <c r="AI77" s="34">
        <f>PXIL!L77</f>
        <v>0</v>
      </c>
      <c r="AJ77" s="34">
        <f>PXIL!R77</f>
        <v>0</v>
      </c>
      <c r="AK77" s="34">
        <f>RTM_IEX!L77</f>
        <v>0.13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6.559576801496676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0.16244427585317076</v>
      </c>
      <c r="AD78">
        <f t="shared" si="4"/>
        <v>18.297132525643502</v>
      </c>
      <c r="AE78">
        <f>'IDT-1'!D78</f>
        <v>0</v>
      </c>
      <c r="AF78" s="24"/>
      <c r="AG78">
        <f t="shared" si="5"/>
        <v>18.297132525643502</v>
      </c>
      <c r="AI78" s="34">
        <f>PXIL!L78</f>
        <v>0</v>
      </c>
      <c r="AJ78" s="34">
        <f>PXIL!R78</f>
        <v>0</v>
      </c>
      <c r="AK78" s="34">
        <f>RTM_IEX!L78</f>
        <v>0.13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6.559576801496676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0.16270827585317074</v>
      </c>
      <c r="AD79">
        <f t="shared" si="4"/>
        <v>18.326868525643505</v>
      </c>
      <c r="AE79">
        <f>'IDT-1'!D79</f>
        <v>0</v>
      </c>
      <c r="AF79" s="24"/>
      <c r="AG79">
        <f t="shared" si="5"/>
        <v>18.326868525643505</v>
      </c>
      <c r="AI79" s="34">
        <f>PXIL!L79</f>
        <v>0</v>
      </c>
      <c r="AJ79" s="34">
        <f>PXIL!R79</f>
        <v>0</v>
      </c>
      <c r="AK79" s="34">
        <f>RTM_IEX!L79</f>
        <v>0.16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5.99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0.15778399999999998</v>
      </c>
      <c r="AD80">
        <f t="shared" si="4"/>
        <v>17.772216</v>
      </c>
      <c r="AE80">
        <f>'IDT-1'!D80</f>
        <v>0</v>
      </c>
      <c r="AF80" s="24"/>
      <c r="AG80">
        <f t="shared" si="5"/>
        <v>17.772216</v>
      </c>
      <c r="AI80" s="34">
        <f>PXIL!L80</f>
        <v>0</v>
      </c>
      <c r="AJ80" s="34">
        <f>PXIL!R80</f>
        <v>0</v>
      </c>
      <c r="AK80" s="34">
        <f>RTM_IEX!L80</f>
        <v>0.17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7.1207475672802012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0.17037457859206578</v>
      </c>
      <c r="AD81">
        <f t="shared" si="4"/>
        <v>19.190372988688132</v>
      </c>
      <c r="AE81">
        <f>'IDT-1'!D81</f>
        <v>0</v>
      </c>
      <c r="AF81" s="24"/>
      <c r="AG81">
        <f t="shared" si="5"/>
        <v>19.190372988688132</v>
      </c>
      <c r="AI81" s="34">
        <f>PXIL!L81</f>
        <v>0</v>
      </c>
      <c r="AJ81" s="34">
        <f>PXIL!R81</f>
        <v>0</v>
      </c>
      <c r="AK81" s="34">
        <f>RTM_IEX!L81</f>
        <v>0.47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7.1207475672802012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0.16949457859206579</v>
      </c>
      <c r="AD82">
        <f t="shared" si="4"/>
        <v>19.091252988688137</v>
      </c>
      <c r="AE82">
        <f>'IDT-1'!D82</f>
        <v>0</v>
      </c>
      <c r="AF82" s="24"/>
      <c r="AG82">
        <f t="shared" si="5"/>
        <v>19.091252988688137</v>
      </c>
      <c r="AI82" s="34">
        <f>PXIL!L82</f>
        <v>0</v>
      </c>
      <c r="AJ82" s="34">
        <f>PXIL!R82</f>
        <v>0</v>
      </c>
      <c r="AK82" s="34">
        <f>RTM_IEX!L82</f>
        <v>0.37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7.1207475672802012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0.17248657859206579</v>
      </c>
      <c r="AD83">
        <f t="shared" si="4"/>
        <v>19.428260988688137</v>
      </c>
      <c r="AE83">
        <f>'IDT-1'!D83</f>
        <v>0</v>
      </c>
      <c r="AF83" s="24"/>
      <c r="AG83">
        <f t="shared" si="5"/>
        <v>19.428260988688137</v>
      </c>
      <c r="AI83" s="34">
        <f>PXIL!L83</f>
        <v>0</v>
      </c>
      <c r="AJ83" s="34">
        <f>PXIL!R83</f>
        <v>0</v>
      </c>
      <c r="AK83" s="34">
        <f>RTM_IEX!L83</f>
        <v>0.71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7.1207475672802012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0.17195857859206579</v>
      </c>
      <c r="AD84">
        <f t="shared" si="4"/>
        <v>19.368788988688134</v>
      </c>
      <c r="AE84">
        <f>'IDT-1'!D84</f>
        <v>0</v>
      </c>
      <c r="AF84" s="24"/>
      <c r="AG84">
        <f t="shared" si="5"/>
        <v>19.368788988688134</v>
      </c>
      <c r="AI84" s="34">
        <f>PXIL!L84</f>
        <v>0</v>
      </c>
      <c r="AJ84" s="34">
        <f>PXIL!R84</f>
        <v>0</v>
      </c>
      <c r="AK84" s="34">
        <f>RTM_IEX!L84</f>
        <v>0.65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7.1207475672802012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0.17067764235316343</v>
      </c>
      <c r="AD85">
        <f t="shared" si="4"/>
        <v>18.220069924927039</v>
      </c>
      <c r="AE85">
        <f>'IDT-1'!D85</f>
        <v>0</v>
      </c>
      <c r="AF85" s="24"/>
      <c r="AG85">
        <f t="shared" si="5"/>
        <v>18.220069924927039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-0.5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7.1207475672802012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0.17334108060982203</v>
      </c>
      <c r="AD86">
        <f t="shared" si="4"/>
        <v>17.917406486670377</v>
      </c>
      <c r="AE86">
        <f>'IDT-1'!D86</f>
        <v>0</v>
      </c>
      <c r="AF86" s="24"/>
      <c r="AG86">
        <f t="shared" si="5"/>
        <v>17.917406486670377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-0.8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7.35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0.17890975302663437</v>
      </c>
      <c r="AD87">
        <f t="shared" si="4"/>
        <v>17.741090246973364</v>
      </c>
      <c r="AE87">
        <f>'IDT-1'!D87</f>
        <v>0</v>
      </c>
      <c r="AF87" s="24"/>
      <c r="AG87">
        <f t="shared" si="5"/>
        <v>17.741090246973364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-1.2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7.35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0.18778788054882969</v>
      </c>
      <c r="AD88">
        <f t="shared" si="4"/>
        <v>16.732212119451169</v>
      </c>
      <c r="AE88">
        <f>'IDT-1'!D88</f>
        <v>0</v>
      </c>
      <c r="AF88" s="24"/>
      <c r="AG88">
        <f t="shared" si="5"/>
        <v>16.732212119451169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-2.2000000000000002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9.7200000000000006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0.23350263761097662</v>
      </c>
      <c r="AD89">
        <f t="shared" si="4"/>
        <v>16.256497362389027</v>
      </c>
      <c r="AE89">
        <f>'IDT-1'!D89</f>
        <v>0</v>
      </c>
      <c r="AF89" s="24"/>
      <c r="AG89">
        <f t="shared" si="5"/>
        <v>16.256497362389027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-5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9.7200000000000006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0.24238076513317194</v>
      </c>
      <c r="AD90">
        <f t="shared" si="4"/>
        <v>15.24761923486683</v>
      </c>
      <c r="AE90">
        <f>'IDT-1'!D90</f>
        <v>0</v>
      </c>
      <c r="AF90" s="24"/>
      <c r="AG90">
        <f t="shared" si="5"/>
        <v>15.24761923486683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-6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9.7200000000000006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0.25392233091202587</v>
      </c>
      <c r="AD91">
        <f t="shared" si="4"/>
        <v>13.936077669087975</v>
      </c>
      <c r="AE91">
        <f>'IDT-1'!D91</f>
        <v>0</v>
      </c>
      <c r="AF91" s="24"/>
      <c r="AG91">
        <f t="shared" si="5"/>
        <v>13.936077669087975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-7.3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9.7200000000000006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0.25481014366424537</v>
      </c>
      <c r="AD92">
        <f t="shared" si="4"/>
        <v>13.835189856335756</v>
      </c>
      <c r="AE92">
        <f>'IDT-1'!D92</f>
        <v>0</v>
      </c>
      <c r="AF92" s="24"/>
      <c r="AG92">
        <f t="shared" si="5"/>
        <v>13.835189856335756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-7.4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9.7200000000000006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0.26280045843422117</v>
      </c>
      <c r="AD93">
        <f t="shared" si="4"/>
        <v>12.927199541565781</v>
      </c>
      <c r="AE93">
        <f>'IDT-1'!D93</f>
        <v>0</v>
      </c>
      <c r="AF93" s="24"/>
      <c r="AG93">
        <f t="shared" si="5"/>
        <v>12.927199541565781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-8.3000000000000007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9.7200000000000006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0.26635170944309927</v>
      </c>
      <c r="AD94">
        <f t="shared" si="4"/>
        <v>12.523648290556903</v>
      </c>
      <c r="AE94">
        <f>'IDT-1'!D94</f>
        <v>0</v>
      </c>
      <c r="AF94" s="24"/>
      <c r="AG94">
        <f t="shared" si="5"/>
        <v>12.523648290556903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-8.6999999999999993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9.8406074449040055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0.27096430596713267</v>
      </c>
      <c r="AD95">
        <f t="shared" si="4"/>
        <v>12.239643138936874</v>
      </c>
      <c r="AE95">
        <f>'IDT-1'!D95</f>
        <v>0</v>
      </c>
      <c r="AF95" s="24"/>
      <c r="AG95">
        <f t="shared" si="5"/>
        <v>12.239643138936874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-9.1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9.8406074449040055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0.27629118248044982</v>
      </c>
      <c r="AD96">
        <f t="shared" si="4"/>
        <v>11.634316262423557</v>
      </c>
      <c r="AE96">
        <f>'IDT-1'!D96</f>
        <v>0</v>
      </c>
      <c r="AF96" s="24"/>
      <c r="AG96">
        <f t="shared" si="5"/>
        <v>11.634316262423557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-9.6999999999999993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9.8406074449040055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0.27717899523266937</v>
      </c>
      <c r="AD97">
        <f t="shared" si="4"/>
        <v>11.533428449671336</v>
      </c>
      <c r="AE97">
        <f>'IDT-1'!D97</f>
        <v>0</v>
      </c>
      <c r="AF97" s="24"/>
      <c r="AG97">
        <f t="shared" si="5"/>
        <v>11.533428449671336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-9.8000000000000007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9.8406074449040055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0.27984243348932797</v>
      </c>
      <c r="AD98">
        <f t="shared" si="4"/>
        <v>11.230765011414677</v>
      </c>
      <c r="AE98">
        <f>'IDT-1'!D98</f>
        <v>0</v>
      </c>
      <c r="AF98" s="24"/>
      <c r="AG98">
        <f t="shared" si="5"/>
        <v>11.230765011414677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-10.1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0.20860725182905784</v>
      </c>
      <c r="H99">
        <f t="shared" si="6"/>
        <v>0</v>
      </c>
      <c r="I99">
        <f t="shared" si="6"/>
        <v>0.1196875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0.20775749999999987</v>
      </c>
      <c r="AB99" s="75">
        <f t="shared" si="6"/>
        <v>0</v>
      </c>
      <c r="AC99">
        <f t="shared" si="6"/>
        <v>5.8500722922861853E-3</v>
      </c>
      <c r="AD99">
        <f t="shared" si="6"/>
        <v>0.40410467953677148</v>
      </c>
      <c r="AE99">
        <f t="shared" ref="AE99:AR99" si="7">SUM(AE3:AE98)/4000</f>
        <v>0</v>
      </c>
      <c r="AG99">
        <f t="shared" si="7"/>
        <v>0.40410467953677148</v>
      </c>
      <c r="AI99">
        <f t="shared" si="7"/>
        <v>0</v>
      </c>
      <c r="AJ99">
        <f t="shared" si="7"/>
        <v>0</v>
      </c>
      <c r="AK99">
        <f t="shared" si="7"/>
        <v>7.5249999999999991E-4</v>
      </c>
      <c r="AL99">
        <f t="shared" si="7"/>
        <v>-0.12685000000000002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0.191048044</v>
      </c>
      <c r="AD3">
        <f>SUM(B3:AB3,AI3:AR3)-AC3</f>
        <v>21.518956956</v>
      </c>
      <c r="AE3">
        <v>0</v>
      </c>
      <c r="AF3" s="24"/>
      <c r="AG3">
        <f>SUM(AD3:AF3)</f>
        <v>21.518956956</v>
      </c>
      <c r="AI3" s="34">
        <f>PXIL!M3</f>
        <v>0</v>
      </c>
      <c r="AJ3" s="34">
        <f>PXIL!S3</f>
        <v>0</v>
      </c>
      <c r="AK3" s="34">
        <f>RTM_IEX!M3</f>
        <v>2.38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17.925041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0.15774036080000001</v>
      </c>
      <c r="AD4">
        <f t="shared" ref="AD4:AD67" si="1">SUM(B4:AB4,AI4:AR4)-AC4</f>
        <v>17.767300639200002</v>
      </c>
      <c r="AE4">
        <v>0</v>
      </c>
      <c r="AF4" s="24"/>
      <c r="AG4">
        <f t="shared" ref="AG4:AG67" si="2">SUM(AD4:AF4)</f>
        <v>17.767300639200002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18.588277000000001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0.16357683760000002</v>
      </c>
      <c r="AD5">
        <f t="shared" si="1"/>
        <v>18.424700162400001</v>
      </c>
      <c r="AE5">
        <v>0</v>
      </c>
      <c r="AF5" s="24"/>
      <c r="AG5">
        <f t="shared" si="2"/>
        <v>18.424700162400001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16.706617999999999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0.1470182384</v>
      </c>
      <c r="AD6">
        <f t="shared" si="1"/>
        <v>16.559599761599998</v>
      </c>
      <c r="AE6">
        <v>0</v>
      </c>
      <c r="AF6" s="24"/>
      <c r="AG6">
        <f t="shared" si="2"/>
        <v>16.559599761599998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18.649415999999999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0.16411486079999998</v>
      </c>
      <c r="AD7">
        <f t="shared" si="1"/>
        <v>18.485301139199997</v>
      </c>
      <c r="AE7">
        <v>0</v>
      </c>
      <c r="AF7" s="24"/>
      <c r="AG7">
        <f t="shared" si="2"/>
        <v>18.485301139199997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16.510190000000001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0.14528967200000001</v>
      </c>
      <c r="AD8">
        <f t="shared" si="1"/>
        <v>16.364900328000001</v>
      </c>
      <c r="AE8">
        <v>0</v>
      </c>
      <c r="AF8" s="24"/>
      <c r="AG8">
        <f t="shared" si="2"/>
        <v>16.364900328000001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15.224677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0.13397715760000001</v>
      </c>
      <c r="AD9">
        <f t="shared" si="1"/>
        <v>15.090699842399999</v>
      </c>
      <c r="AE9">
        <v>0</v>
      </c>
      <c r="AF9" s="24"/>
      <c r="AG9">
        <f t="shared" si="2"/>
        <v>15.090699842399999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15.276534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0.1344334992</v>
      </c>
      <c r="AD10">
        <f t="shared" si="1"/>
        <v>15.1421005008</v>
      </c>
      <c r="AE10">
        <v>0</v>
      </c>
      <c r="AF10" s="24"/>
      <c r="AG10">
        <f t="shared" si="2"/>
        <v>15.1421005008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14.443705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0.12710460400000001</v>
      </c>
      <c r="AD11">
        <f t="shared" si="1"/>
        <v>14.316600396</v>
      </c>
      <c r="AE11">
        <v>0</v>
      </c>
      <c r="AF11" s="24"/>
      <c r="AG11">
        <f t="shared" si="2"/>
        <v>14.316600396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12.80115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0.11265012000000001</v>
      </c>
      <c r="AD12">
        <f t="shared" si="1"/>
        <v>12.68849988</v>
      </c>
      <c r="AE12">
        <v>0</v>
      </c>
      <c r="AF12" s="24"/>
      <c r="AG12">
        <f t="shared" si="2"/>
        <v>12.68849988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14.218422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0.1251221136</v>
      </c>
      <c r="AD13">
        <f t="shared" si="1"/>
        <v>14.093299886400001</v>
      </c>
      <c r="AE13">
        <v>0</v>
      </c>
      <c r="AF13" s="24"/>
      <c r="AG13">
        <f t="shared" si="2"/>
        <v>14.093299886400001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14.620661999999999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0.1286618256</v>
      </c>
      <c r="AD14">
        <f t="shared" si="1"/>
        <v>14.492000174399999</v>
      </c>
      <c r="AE14">
        <v>0</v>
      </c>
      <c r="AF14" s="24"/>
      <c r="AG14">
        <f t="shared" si="2"/>
        <v>14.492000174399999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17.273506999999999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0.15200686159999999</v>
      </c>
      <c r="AD15">
        <f t="shared" si="1"/>
        <v>17.121500138399998</v>
      </c>
      <c r="AE15">
        <v>0</v>
      </c>
      <c r="AF15" s="24"/>
      <c r="AG15">
        <f t="shared" si="2"/>
        <v>17.121500138399998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16.113197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0.14179613360000001</v>
      </c>
      <c r="AD16">
        <f t="shared" si="1"/>
        <v>15.9714008664</v>
      </c>
      <c r="AE16">
        <v>0</v>
      </c>
      <c r="AF16" s="24"/>
      <c r="AG16">
        <f t="shared" si="2"/>
        <v>15.9714008664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16.337571000000001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0.14377062480000002</v>
      </c>
      <c r="AD17">
        <f t="shared" si="1"/>
        <v>16.193800375200002</v>
      </c>
      <c r="AE17">
        <v>0</v>
      </c>
      <c r="AF17" s="24"/>
      <c r="AG17">
        <f t="shared" si="2"/>
        <v>16.193800375200002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15.986480999999999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0.14068103279999999</v>
      </c>
      <c r="AD18">
        <f t="shared" si="1"/>
        <v>15.8457999672</v>
      </c>
      <c r="AE18">
        <v>0</v>
      </c>
      <c r="AF18" s="24"/>
      <c r="AG18">
        <f t="shared" si="2"/>
        <v>15.8457999672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19.168281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0.16868087280000002</v>
      </c>
      <c r="AD19">
        <f t="shared" si="1"/>
        <v>18.999600127200001</v>
      </c>
      <c r="AE19">
        <v>0</v>
      </c>
      <c r="AF19" s="24"/>
      <c r="AG19">
        <f t="shared" si="2"/>
        <v>18.999600127200001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0.212608044</v>
      </c>
      <c r="AD20">
        <f t="shared" si="1"/>
        <v>23.947396955999999</v>
      </c>
      <c r="AE20">
        <v>0</v>
      </c>
      <c r="AF20" s="24"/>
      <c r="AG20">
        <f t="shared" si="2"/>
        <v>23.947396955999999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3.58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0.20160804399999999</v>
      </c>
      <c r="AD21">
        <f t="shared" si="1"/>
        <v>22.708396955999998</v>
      </c>
      <c r="AE21">
        <v>0</v>
      </c>
      <c r="AF21" s="24"/>
      <c r="AG21">
        <f t="shared" si="2"/>
        <v>22.708396955999998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0.212608044</v>
      </c>
      <c r="AD22">
        <f t="shared" si="1"/>
        <v>23.947396955999999</v>
      </c>
      <c r="AE22">
        <v>0</v>
      </c>
      <c r="AF22" s="24"/>
      <c r="AG22">
        <f t="shared" si="2"/>
        <v>23.947396955999999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0.21287204399999998</v>
      </c>
      <c r="AD23">
        <f t="shared" si="1"/>
        <v>23.977132955999998</v>
      </c>
      <c r="AE23">
        <v>0</v>
      </c>
      <c r="AF23" s="24"/>
      <c r="AG23">
        <f t="shared" si="2"/>
        <v>23.977132955999998</v>
      </c>
      <c r="AI23" s="34">
        <f>PXIL!M23</f>
        <v>0</v>
      </c>
      <c r="AJ23" s="34">
        <f>PXIL!S23</f>
        <v>0</v>
      </c>
      <c r="AK23" s="34">
        <f>RTM_IEX!M23</f>
        <v>2.0299999999999998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0.212608044</v>
      </c>
      <c r="AD24">
        <f t="shared" si="1"/>
        <v>23.947396955999999</v>
      </c>
      <c r="AE24">
        <v>0</v>
      </c>
      <c r="AF24" s="24"/>
      <c r="AG24">
        <f t="shared" si="2"/>
        <v>23.947396955999999</v>
      </c>
      <c r="AI24" s="34">
        <f>PXIL!M24</f>
        <v>0</v>
      </c>
      <c r="AJ24" s="34">
        <f>PXIL!S24</f>
        <v>0</v>
      </c>
      <c r="AK24" s="34">
        <f>RTM_IEX!M24</f>
        <v>4.83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0.212608044</v>
      </c>
      <c r="AD25">
        <f t="shared" si="1"/>
        <v>23.947396955999999</v>
      </c>
      <c r="AE25">
        <v>0</v>
      </c>
      <c r="AF25" s="24"/>
      <c r="AG25">
        <f t="shared" si="2"/>
        <v>23.947396955999999</v>
      </c>
      <c r="AI25" s="34">
        <f>PXIL!M25</f>
        <v>0</v>
      </c>
      <c r="AJ25" s="34">
        <f>PXIL!S25</f>
        <v>0</v>
      </c>
      <c r="AK25" s="34">
        <f>RTM_IEX!M25</f>
        <v>4.83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0.212608044</v>
      </c>
      <c r="AD26">
        <f t="shared" si="1"/>
        <v>23.947396955999999</v>
      </c>
      <c r="AE26">
        <v>0</v>
      </c>
      <c r="AF26" s="24"/>
      <c r="AG26">
        <f t="shared" si="2"/>
        <v>23.947396955999999</v>
      </c>
      <c r="AI26" s="34">
        <f>PXIL!M26</f>
        <v>0</v>
      </c>
      <c r="AJ26" s="34">
        <f>PXIL!S26</f>
        <v>0</v>
      </c>
      <c r="AK26" s="34">
        <f>RTM_IEX!M26</f>
        <v>4.83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0.212608044</v>
      </c>
      <c r="AD27">
        <f t="shared" si="1"/>
        <v>23.947396955999999</v>
      </c>
      <c r="AE27">
        <v>0</v>
      </c>
      <c r="AF27" s="24"/>
      <c r="AG27">
        <f t="shared" si="2"/>
        <v>23.947396955999999</v>
      </c>
      <c r="AI27" s="34">
        <f>PXIL!M27</f>
        <v>0</v>
      </c>
      <c r="AJ27" s="34">
        <f>PXIL!S27</f>
        <v>0</v>
      </c>
      <c r="AK27" s="34">
        <f>RTM_IEX!M27</f>
        <v>4.83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0.212608044</v>
      </c>
      <c r="AD28">
        <f t="shared" si="1"/>
        <v>23.947396955999999</v>
      </c>
      <c r="AE28">
        <v>0</v>
      </c>
      <c r="AF28" s="24"/>
      <c r="AG28">
        <f t="shared" si="2"/>
        <v>23.947396955999999</v>
      </c>
      <c r="AI28" s="34">
        <f>PXIL!M28</f>
        <v>0</v>
      </c>
      <c r="AJ28" s="34">
        <f>PXIL!S28</f>
        <v>0</v>
      </c>
      <c r="AK28" s="34">
        <f>RTM_IEX!M28</f>
        <v>4.83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0.212608044</v>
      </c>
      <c r="AD29">
        <f t="shared" si="1"/>
        <v>23.947396955999999</v>
      </c>
      <c r="AE29">
        <v>0</v>
      </c>
      <c r="AF29" s="24"/>
      <c r="AG29">
        <f t="shared" si="2"/>
        <v>23.947396955999999</v>
      </c>
      <c r="AI29" s="34">
        <f>PXIL!M29</f>
        <v>0</v>
      </c>
      <c r="AJ29" s="34">
        <f>PXIL!S29</f>
        <v>0</v>
      </c>
      <c r="AK29" s="34">
        <f>RTM_IEX!M29</f>
        <v>4.83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1.46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0.212696044</v>
      </c>
      <c r="AD30">
        <f t="shared" si="1"/>
        <v>23.957308955999999</v>
      </c>
      <c r="AE30">
        <v>0</v>
      </c>
      <c r="AF30" s="24"/>
      <c r="AG30">
        <f t="shared" si="2"/>
        <v>23.957308955999999</v>
      </c>
      <c r="AI30" s="34">
        <f>PXIL!M30</f>
        <v>0</v>
      </c>
      <c r="AJ30" s="34">
        <f>PXIL!S30</f>
        <v>0</v>
      </c>
      <c r="AK30" s="34">
        <f>RTM_IEX!M30</f>
        <v>3.38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0.20416004400000001</v>
      </c>
      <c r="AD31">
        <f t="shared" si="1"/>
        <v>22.995844955999999</v>
      </c>
      <c r="AE31">
        <v>0</v>
      </c>
      <c r="AF31" s="24"/>
      <c r="AG31">
        <f t="shared" si="2"/>
        <v>22.995844955999999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0.212608044</v>
      </c>
      <c r="AD32">
        <f t="shared" si="1"/>
        <v>23.947396955999999</v>
      </c>
      <c r="AE32">
        <v>0</v>
      </c>
      <c r="AF32" s="24"/>
      <c r="AG32">
        <f t="shared" si="2"/>
        <v>23.947396955999999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0.212608044</v>
      </c>
      <c r="AD33">
        <f t="shared" si="1"/>
        <v>23.947396955999999</v>
      </c>
      <c r="AE33">
        <v>0</v>
      </c>
      <c r="AF33" s="24"/>
      <c r="AG33">
        <f t="shared" si="2"/>
        <v>23.947396955999999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0.18884804399999999</v>
      </c>
      <c r="AD34">
        <f t="shared" si="1"/>
        <v>21.271156955999999</v>
      </c>
      <c r="AE34">
        <v>0</v>
      </c>
      <c r="AF34" s="24"/>
      <c r="AG34">
        <f t="shared" si="2"/>
        <v>21.271156955999999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0.199848044</v>
      </c>
      <c r="AD35">
        <f t="shared" si="1"/>
        <v>22.510156955999999</v>
      </c>
      <c r="AE35">
        <v>0</v>
      </c>
      <c r="AF35" s="24"/>
      <c r="AG35">
        <f t="shared" si="2"/>
        <v>22.510156955999999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4.0599999999999996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0.20583204399999999</v>
      </c>
      <c r="AD36">
        <f t="shared" si="1"/>
        <v>23.184172955999998</v>
      </c>
      <c r="AE36">
        <v>0</v>
      </c>
      <c r="AF36" s="24"/>
      <c r="AG36">
        <f t="shared" si="2"/>
        <v>23.184172955999998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0.212608044</v>
      </c>
      <c r="AD37">
        <f t="shared" si="1"/>
        <v>23.947396955999999</v>
      </c>
      <c r="AE37">
        <v>0</v>
      </c>
      <c r="AF37" s="24"/>
      <c r="AG37">
        <f t="shared" si="2"/>
        <v>23.947396955999999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0.212608044</v>
      </c>
      <c r="AD39">
        <f t="shared" si="1"/>
        <v>23.947396955999999</v>
      </c>
      <c r="AE39">
        <v>0</v>
      </c>
      <c r="AF39" s="24"/>
      <c r="AG39">
        <f t="shared" si="2"/>
        <v>23.947396955999999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0.212608044</v>
      </c>
      <c r="AD40">
        <f t="shared" si="1"/>
        <v>23.947396955999999</v>
      </c>
      <c r="AE40">
        <v>0</v>
      </c>
      <c r="AF40" s="24"/>
      <c r="AG40">
        <f t="shared" si="2"/>
        <v>23.947396955999999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0.212608044</v>
      </c>
      <c r="AD41">
        <f t="shared" si="1"/>
        <v>23.947396955999999</v>
      </c>
      <c r="AE41">
        <v>0</v>
      </c>
      <c r="AF41" s="24"/>
      <c r="AG41">
        <f t="shared" si="2"/>
        <v>23.947396955999999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0.212608044</v>
      </c>
      <c r="AD42">
        <f t="shared" si="1"/>
        <v>23.947396955999999</v>
      </c>
      <c r="AE42">
        <v>0</v>
      </c>
      <c r="AF42" s="24"/>
      <c r="AG42">
        <f t="shared" si="2"/>
        <v>23.947396955999999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0.212608044</v>
      </c>
      <c r="AD43">
        <f t="shared" si="1"/>
        <v>23.947396955999999</v>
      </c>
      <c r="AE43">
        <v>0</v>
      </c>
      <c r="AF43" s="24"/>
      <c r="AG43">
        <f t="shared" si="2"/>
        <v>23.947396955999999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0.212608044</v>
      </c>
      <c r="AD44">
        <f t="shared" si="1"/>
        <v>23.947396955999999</v>
      </c>
      <c r="AE44">
        <v>0</v>
      </c>
      <c r="AF44" s="24"/>
      <c r="AG44">
        <f t="shared" si="2"/>
        <v>23.947396955999999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1.1599999999999999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0.180312044</v>
      </c>
      <c r="AD45">
        <f t="shared" si="1"/>
        <v>20.309692955999999</v>
      </c>
      <c r="AE45">
        <v>0</v>
      </c>
      <c r="AF45" s="24"/>
      <c r="AG45">
        <f t="shared" si="2"/>
        <v>20.309692955999999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2.2200000000000002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0.18964004400000001</v>
      </c>
      <c r="AD46">
        <f t="shared" si="1"/>
        <v>21.360364955999998</v>
      </c>
      <c r="AE46">
        <v>0</v>
      </c>
      <c r="AF46" s="24"/>
      <c r="AG46">
        <f t="shared" si="2"/>
        <v>21.360364955999998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2.5099999999999998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0.19219204400000001</v>
      </c>
      <c r="AD47">
        <f t="shared" si="1"/>
        <v>21.647812955999999</v>
      </c>
      <c r="AE47">
        <v>0</v>
      </c>
      <c r="AF47" s="24"/>
      <c r="AG47">
        <f t="shared" si="2"/>
        <v>21.647812955999999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0.17010404400000001</v>
      </c>
      <c r="AD48">
        <f t="shared" si="1"/>
        <v>19.159900956000001</v>
      </c>
      <c r="AE48">
        <v>0</v>
      </c>
      <c r="AF48" s="24"/>
      <c r="AG48">
        <f t="shared" si="2"/>
        <v>19.159900956000001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0.87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0.17776004400000001</v>
      </c>
      <c r="AD49">
        <f t="shared" si="1"/>
        <v>20.022244956000002</v>
      </c>
      <c r="AE49">
        <v>0</v>
      </c>
      <c r="AF49" s="24"/>
      <c r="AG49">
        <f t="shared" si="2"/>
        <v>20.022244956000002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3.58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0.20160804399999999</v>
      </c>
      <c r="AD50">
        <f t="shared" si="1"/>
        <v>22.708396955999998</v>
      </c>
      <c r="AE50">
        <v>0</v>
      </c>
      <c r="AF50" s="24"/>
      <c r="AG50">
        <f t="shared" si="2"/>
        <v>22.708396955999998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3.29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0.19905604400000002</v>
      </c>
      <c r="AD51">
        <f t="shared" si="1"/>
        <v>22.420948956</v>
      </c>
      <c r="AE51">
        <v>0</v>
      </c>
      <c r="AF51" s="24"/>
      <c r="AG51">
        <f t="shared" si="2"/>
        <v>22.420948956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0.212608044</v>
      </c>
      <c r="AD52">
        <f t="shared" si="1"/>
        <v>23.947396955999999</v>
      </c>
      <c r="AE52">
        <v>0</v>
      </c>
      <c r="AF52" s="24"/>
      <c r="AG52">
        <f t="shared" si="2"/>
        <v>23.947396955999999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3.67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0.20240004400000003</v>
      </c>
      <c r="AD53">
        <f t="shared" si="1"/>
        <v>22.797604956000001</v>
      </c>
      <c r="AE53">
        <v>0</v>
      </c>
      <c r="AF53" s="24"/>
      <c r="AG53">
        <f t="shared" si="2"/>
        <v>22.797604956000001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2.71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0.19395204400000002</v>
      </c>
      <c r="AD54">
        <f t="shared" si="1"/>
        <v>21.846052956000001</v>
      </c>
      <c r="AE54">
        <v>0</v>
      </c>
      <c r="AF54" s="24"/>
      <c r="AG54">
        <f t="shared" si="2"/>
        <v>21.846052956000001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0.212608044</v>
      </c>
      <c r="AD55">
        <f t="shared" si="1"/>
        <v>23.947396955999999</v>
      </c>
      <c r="AE55">
        <v>0</v>
      </c>
      <c r="AF55" s="24"/>
      <c r="AG55">
        <f t="shared" si="2"/>
        <v>23.947396955999999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0.212608044</v>
      </c>
      <c r="AD56">
        <f t="shared" si="1"/>
        <v>23.947396955999999</v>
      </c>
      <c r="AE56">
        <v>0</v>
      </c>
      <c r="AF56" s="24"/>
      <c r="AG56">
        <f t="shared" si="2"/>
        <v>23.947396955999999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0.212608044</v>
      </c>
      <c r="AD57">
        <f t="shared" si="1"/>
        <v>23.947396955999999</v>
      </c>
      <c r="AE57">
        <v>0</v>
      </c>
      <c r="AF57" s="24"/>
      <c r="AG57">
        <f t="shared" si="2"/>
        <v>23.947396955999999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4.0599999999999996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0.20583204399999999</v>
      </c>
      <c r="AD58">
        <f t="shared" si="1"/>
        <v>23.184172955999998</v>
      </c>
      <c r="AE58">
        <v>0</v>
      </c>
      <c r="AF58" s="24"/>
      <c r="AG58">
        <f t="shared" si="2"/>
        <v>23.184172955999998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2.71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0.19395204400000002</v>
      </c>
      <c r="AD59">
        <f t="shared" si="1"/>
        <v>21.846052956000001</v>
      </c>
      <c r="AE59">
        <v>0</v>
      </c>
      <c r="AF59" s="24"/>
      <c r="AG59">
        <f t="shared" si="2"/>
        <v>21.846052956000001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0.212608044</v>
      </c>
      <c r="AD61">
        <f t="shared" si="1"/>
        <v>23.947396955999999</v>
      </c>
      <c r="AE61">
        <v>0</v>
      </c>
      <c r="AF61" s="24"/>
      <c r="AG61">
        <f t="shared" si="2"/>
        <v>23.947396955999999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</v>
      </c>
      <c r="AD62">
        <f t="shared" si="1"/>
        <v>23.947396955999999</v>
      </c>
      <c r="AE62">
        <v>0</v>
      </c>
      <c r="AF62" s="24"/>
      <c r="AG62">
        <f t="shared" si="2"/>
        <v>23.947396955999999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0.212608044</v>
      </c>
      <c r="AD63">
        <f t="shared" si="1"/>
        <v>23.947396955999999</v>
      </c>
      <c r="AE63">
        <v>0</v>
      </c>
      <c r="AF63" s="24"/>
      <c r="AG63">
        <f t="shared" si="2"/>
        <v>23.947396955999999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0.212608044</v>
      </c>
      <c r="AD64">
        <f t="shared" si="1"/>
        <v>23.947396955999999</v>
      </c>
      <c r="AE64">
        <v>0</v>
      </c>
      <c r="AF64" s="24"/>
      <c r="AG64">
        <f t="shared" si="2"/>
        <v>23.947396955999999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0.212608044</v>
      </c>
      <c r="AD65">
        <f t="shared" si="1"/>
        <v>23.947396955999999</v>
      </c>
      <c r="AE65">
        <v>0</v>
      </c>
      <c r="AF65" s="24"/>
      <c r="AG65">
        <f t="shared" si="2"/>
        <v>23.947396955999999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0.212608044</v>
      </c>
      <c r="AD66">
        <f t="shared" si="1"/>
        <v>23.947396955999999</v>
      </c>
      <c r="AE66">
        <v>0</v>
      </c>
      <c r="AF66" s="24"/>
      <c r="AG66">
        <f t="shared" si="2"/>
        <v>23.947396955999999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4.76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0.21278404399999998</v>
      </c>
      <c r="AD67">
        <f t="shared" si="1"/>
        <v>23.967220955999998</v>
      </c>
      <c r="AE67">
        <v>0</v>
      </c>
      <c r="AF67" s="24"/>
      <c r="AG67">
        <f t="shared" si="2"/>
        <v>23.967220955999998</v>
      </c>
      <c r="AI67" s="34">
        <f>PXIL!M67</f>
        <v>0</v>
      </c>
      <c r="AJ67" s="34">
        <f>PXIL!S67</f>
        <v>0</v>
      </c>
      <c r="AK67" s="34">
        <f>RTM_IEX!M67</f>
        <v>0.09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0.20759204400000003</v>
      </c>
      <c r="AD68">
        <f t="shared" ref="AD68:AD98" si="4">SUM(B68:AB68,AI68:AR68)-AC68</f>
        <v>23.382412956000003</v>
      </c>
      <c r="AE68">
        <v>0</v>
      </c>
      <c r="AF68" s="24"/>
      <c r="AG68">
        <f t="shared" ref="AG68:AG98" si="5">SUM(AD68:AF68)</f>
        <v>23.382412956000003</v>
      </c>
      <c r="AI68" s="34">
        <f>PXIL!M68</f>
        <v>0</v>
      </c>
      <c r="AJ68" s="34">
        <f>PXIL!S68</f>
        <v>0</v>
      </c>
      <c r="AK68" s="34">
        <f>RTM_IEX!M68</f>
        <v>1.1599999999999999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0.193688044</v>
      </c>
      <c r="AD69">
        <f t="shared" si="4"/>
        <v>21.816316955999998</v>
      </c>
      <c r="AE69">
        <v>0</v>
      </c>
      <c r="AF69" s="24"/>
      <c r="AG69">
        <f t="shared" si="5"/>
        <v>21.816316955999998</v>
      </c>
      <c r="AI69" s="34">
        <f>PXIL!M69</f>
        <v>0</v>
      </c>
      <c r="AJ69" s="34">
        <f>PXIL!S69</f>
        <v>0</v>
      </c>
      <c r="AK69" s="34">
        <f>RTM_IEX!M69</f>
        <v>0.85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0.186384044</v>
      </c>
      <c r="AD70">
        <f t="shared" si="4"/>
        <v>20.993620955999997</v>
      </c>
      <c r="AE70">
        <v>0</v>
      </c>
      <c r="AF70" s="24"/>
      <c r="AG70">
        <f t="shared" si="5"/>
        <v>20.993620955999997</v>
      </c>
      <c r="AI70" s="34">
        <f>PXIL!M70</f>
        <v>0</v>
      </c>
      <c r="AJ70" s="34">
        <f>PXIL!S70</f>
        <v>0</v>
      </c>
      <c r="AK70" s="34">
        <f>RTM_IEX!M70</f>
        <v>0.88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0.55000000000000004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0.17802404400000002</v>
      </c>
      <c r="AD71">
        <f t="shared" si="4"/>
        <v>20.051980956000001</v>
      </c>
      <c r="AE71">
        <v>0</v>
      </c>
      <c r="AF71" s="24"/>
      <c r="AG71">
        <f t="shared" si="5"/>
        <v>20.051980956000001</v>
      </c>
      <c r="AI71" s="34">
        <f>PXIL!M71</f>
        <v>0</v>
      </c>
      <c r="AJ71" s="34">
        <f>PXIL!S71</f>
        <v>0</v>
      </c>
      <c r="AK71" s="34">
        <f>RTM_IEX!M71</f>
        <v>0.35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0.43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0.17591204400000002</v>
      </c>
      <c r="AD72">
        <f t="shared" si="4"/>
        <v>19.814092956</v>
      </c>
      <c r="AE72">
        <v>0</v>
      </c>
      <c r="AF72" s="24"/>
      <c r="AG72">
        <f t="shared" si="5"/>
        <v>19.814092956</v>
      </c>
      <c r="AI72" s="34">
        <f>PXIL!M72</f>
        <v>0</v>
      </c>
      <c r="AJ72" s="34">
        <f>PXIL!S72</f>
        <v>0</v>
      </c>
      <c r="AK72" s="34">
        <f>RTM_IEX!M72</f>
        <v>0.23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0.36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0.175120044</v>
      </c>
      <c r="AD73">
        <f t="shared" si="4"/>
        <v>19.724884956</v>
      </c>
      <c r="AE73">
        <v>0</v>
      </c>
      <c r="AF73" s="24"/>
      <c r="AG73">
        <f t="shared" si="5"/>
        <v>19.724884956</v>
      </c>
      <c r="AI73" s="34">
        <f>PXIL!M73</f>
        <v>0</v>
      </c>
      <c r="AJ73" s="34">
        <f>PXIL!S73</f>
        <v>0</v>
      </c>
      <c r="AK73" s="34">
        <f>RTM_IEX!M73</f>
        <v>0.21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0.36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0.175120044</v>
      </c>
      <c r="AD74">
        <f t="shared" si="4"/>
        <v>19.724884956</v>
      </c>
      <c r="AE74">
        <v>0</v>
      </c>
      <c r="AF74" s="24"/>
      <c r="AG74">
        <f t="shared" si="5"/>
        <v>19.724884956</v>
      </c>
      <c r="AI74" s="34">
        <f>PXIL!M74</f>
        <v>0</v>
      </c>
      <c r="AJ74" s="34">
        <f>PXIL!S74</f>
        <v>0</v>
      </c>
      <c r="AK74" s="34">
        <f>RTM_IEX!M74</f>
        <v>0.21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0.177672044</v>
      </c>
      <c r="AD75">
        <f t="shared" si="4"/>
        <v>20.012332955999998</v>
      </c>
      <c r="AE75">
        <v>0</v>
      </c>
      <c r="AF75" s="24"/>
      <c r="AG75">
        <f t="shared" si="5"/>
        <v>20.012332955999998</v>
      </c>
      <c r="AI75" s="34">
        <f>PXIL!M75</f>
        <v>0</v>
      </c>
      <c r="AJ75" s="34">
        <f>PXIL!S75</f>
        <v>0</v>
      </c>
      <c r="AK75" s="34">
        <f>RTM_IEX!M75</f>
        <v>0.14000000000000001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0.17714404400000003</v>
      </c>
      <c r="AD76">
        <f t="shared" si="4"/>
        <v>19.952860956000002</v>
      </c>
      <c r="AE76">
        <v>0</v>
      </c>
      <c r="AF76" s="24"/>
      <c r="AG76">
        <f t="shared" si="5"/>
        <v>19.952860956000002</v>
      </c>
      <c r="AI76" s="34">
        <f>PXIL!M76</f>
        <v>0</v>
      </c>
      <c r="AJ76" s="34">
        <f>PXIL!S76</f>
        <v>0</v>
      </c>
      <c r="AK76" s="34">
        <f>RTM_IEX!M76</f>
        <v>0.14000000000000001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0.17723204399999998</v>
      </c>
      <c r="AD77">
        <f t="shared" si="4"/>
        <v>19.962772955999998</v>
      </c>
      <c r="AE77">
        <v>0</v>
      </c>
      <c r="AF77" s="24"/>
      <c r="AG77">
        <f t="shared" si="5"/>
        <v>19.962772955999998</v>
      </c>
      <c r="AI77" s="34">
        <f>PXIL!M77</f>
        <v>0</v>
      </c>
      <c r="AJ77" s="34">
        <f>PXIL!S77</f>
        <v>0</v>
      </c>
      <c r="AK77" s="34">
        <f>RTM_IEX!M77</f>
        <v>0.16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0.17758404400000002</v>
      </c>
      <c r="AD78">
        <f t="shared" si="4"/>
        <v>20.002420956000002</v>
      </c>
      <c r="AE78">
        <v>0</v>
      </c>
      <c r="AF78" s="24"/>
      <c r="AG78">
        <f t="shared" si="5"/>
        <v>20.002420956000002</v>
      </c>
      <c r="AI78" s="34">
        <f>PXIL!M78</f>
        <v>0</v>
      </c>
      <c r="AJ78" s="34">
        <f>PXIL!S78</f>
        <v>0</v>
      </c>
      <c r="AK78" s="34">
        <f>RTM_IEX!M78</f>
        <v>0.16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0.17864004400000003</v>
      </c>
      <c r="AD79">
        <f t="shared" si="4"/>
        <v>20.121364956000001</v>
      </c>
      <c r="AE79">
        <v>0</v>
      </c>
      <c r="AF79" s="24"/>
      <c r="AG79">
        <f t="shared" si="5"/>
        <v>20.121364956000001</v>
      </c>
      <c r="AI79" s="34">
        <f>PXIL!M79</f>
        <v>0</v>
      </c>
      <c r="AJ79" s="34">
        <f>PXIL!S79</f>
        <v>0</v>
      </c>
      <c r="AK79" s="34">
        <f>RTM_IEX!M79</f>
        <v>0.26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0.75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0.179696044</v>
      </c>
      <c r="AD80">
        <f t="shared" si="4"/>
        <v>20.240308956</v>
      </c>
      <c r="AE80">
        <v>0</v>
      </c>
      <c r="AF80" s="24"/>
      <c r="AG80">
        <f t="shared" si="5"/>
        <v>20.240308956</v>
      </c>
      <c r="AI80" s="34">
        <f>PXIL!M80</f>
        <v>0</v>
      </c>
      <c r="AJ80" s="34">
        <f>PXIL!S80</f>
        <v>0</v>
      </c>
      <c r="AK80" s="34">
        <f>RTM_IEX!M80</f>
        <v>0.34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0.18497604400000003</v>
      </c>
      <c r="AD81">
        <f t="shared" si="4"/>
        <v>20.835028956000002</v>
      </c>
      <c r="AE81">
        <v>0</v>
      </c>
      <c r="AF81" s="24"/>
      <c r="AG81">
        <f t="shared" si="5"/>
        <v>20.835028956000002</v>
      </c>
      <c r="AI81" s="34">
        <f>PXIL!M81</f>
        <v>0</v>
      </c>
      <c r="AJ81" s="34">
        <f>PXIL!S81</f>
        <v>0</v>
      </c>
      <c r="AK81" s="34">
        <f>RTM_IEX!M81</f>
        <v>0.84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1.01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0.18700004400000003</v>
      </c>
      <c r="AD82">
        <f t="shared" si="4"/>
        <v>21.063004956</v>
      </c>
      <c r="AE82">
        <v>0</v>
      </c>
      <c r="AF82" s="24"/>
      <c r="AG82">
        <f t="shared" si="5"/>
        <v>21.063004956</v>
      </c>
      <c r="AI82" s="34">
        <f>PXIL!M82</f>
        <v>0</v>
      </c>
      <c r="AJ82" s="34">
        <f>PXIL!S82</f>
        <v>0</v>
      </c>
      <c r="AK82" s="34">
        <f>RTM_IEX!M82</f>
        <v>0.91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1.44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0.20240004400000003</v>
      </c>
      <c r="AD83">
        <f t="shared" si="4"/>
        <v>22.797604956000001</v>
      </c>
      <c r="AE83">
        <v>0</v>
      </c>
      <c r="AF83" s="24"/>
      <c r="AG83">
        <f t="shared" si="5"/>
        <v>22.797604956000001</v>
      </c>
      <c r="AI83" s="34">
        <f>PXIL!M83</f>
        <v>0</v>
      </c>
      <c r="AJ83" s="34">
        <f>PXIL!S83</f>
        <v>0</v>
      </c>
      <c r="AK83" s="34">
        <f>RTM_IEX!M83</f>
        <v>2.23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1.46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0.20301604400000001</v>
      </c>
      <c r="AD84">
        <f t="shared" si="4"/>
        <v>22.866988956</v>
      </c>
      <c r="AE84">
        <v>0</v>
      </c>
      <c r="AF84" s="24"/>
      <c r="AG84">
        <f t="shared" si="5"/>
        <v>22.866988956</v>
      </c>
      <c r="AI84" s="34">
        <f>PXIL!M84</f>
        <v>0</v>
      </c>
      <c r="AJ84" s="34">
        <f>PXIL!S84</f>
        <v>0</v>
      </c>
      <c r="AK84" s="34">
        <f>RTM_IEX!M84</f>
        <v>2.2799999999999998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1.85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0.21278404400000003</v>
      </c>
      <c r="AD85">
        <f t="shared" si="4"/>
        <v>23.967220956000002</v>
      </c>
      <c r="AE85">
        <v>0</v>
      </c>
      <c r="AF85" s="24"/>
      <c r="AG85">
        <f t="shared" si="5"/>
        <v>23.967220956000002</v>
      </c>
      <c r="AI85" s="34">
        <f>PXIL!M85</f>
        <v>0</v>
      </c>
      <c r="AJ85" s="34">
        <f>PXIL!S85</f>
        <v>0</v>
      </c>
      <c r="AK85" s="34">
        <f>RTM_IEX!M85</f>
        <v>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0.21278404400000001</v>
      </c>
      <c r="AD86">
        <f t="shared" si="4"/>
        <v>23.967220955999998</v>
      </c>
      <c r="AE86">
        <v>0</v>
      </c>
      <c r="AF86" s="24"/>
      <c r="AG86">
        <f t="shared" si="5"/>
        <v>23.967220955999998</v>
      </c>
      <c r="AI86" s="34">
        <f>PXIL!M86</f>
        <v>0</v>
      </c>
      <c r="AJ86" s="34">
        <f>PXIL!S86</f>
        <v>0</v>
      </c>
      <c r="AK86" s="34">
        <f>RTM_IEX!M86</f>
        <v>2.9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0.20424804400000002</v>
      </c>
      <c r="AD87">
        <f t="shared" si="4"/>
        <v>23.005756956000003</v>
      </c>
      <c r="AE87">
        <v>0</v>
      </c>
      <c r="AF87" s="24"/>
      <c r="AG87">
        <f t="shared" si="5"/>
        <v>23.005756956000003</v>
      </c>
      <c r="AI87" s="34">
        <f>PXIL!M87</f>
        <v>0</v>
      </c>
      <c r="AJ87" s="34">
        <f>PXIL!S87</f>
        <v>0</v>
      </c>
      <c r="AK87" s="34">
        <f>RTM_IEX!M87</f>
        <v>2.0299999999999998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2.42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0.21287204400000001</v>
      </c>
      <c r="AD88">
        <f t="shared" si="4"/>
        <v>23.977132956000002</v>
      </c>
      <c r="AE88">
        <v>0</v>
      </c>
      <c r="AF88" s="24"/>
      <c r="AG88">
        <f t="shared" si="5"/>
        <v>23.977132956000002</v>
      </c>
      <c r="AI88" s="34">
        <f>PXIL!M88</f>
        <v>0</v>
      </c>
      <c r="AJ88" s="34">
        <f>PXIL!S88</f>
        <v>0</v>
      </c>
      <c r="AK88" s="34">
        <f>RTM_IEX!M88</f>
        <v>2.3199999999999998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2.62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0.21296004400000004</v>
      </c>
      <c r="AD89">
        <f t="shared" si="4"/>
        <v>23.987044956000002</v>
      </c>
      <c r="AE89">
        <v>0</v>
      </c>
      <c r="AF89" s="24"/>
      <c r="AG89">
        <f t="shared" si="5"/>
        <v>23.987044956000002</v>
      </c>
      <c r="AI89" s="34">
        <f>PXIL!M89</f>
        <v>0</v>
      </c>
      <c r="AJ89" s="34">
        <f>PXIL!S89</f>
        <v>0</v>
      </c>
      <c r="AK89" s="34">
        <f>RTM_IEX!M89</f>
        <v>2.13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0.12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2.87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0.21269604400000003</v>
      </c>
      <c r="AD90">
        <f t="shared" si="4"/>
        <v>23.957308955999999</v>
      </c>
      <c r="AE90">
        <v>0</v>
      </c>
      <c r="AF90" s="24"/>
      <c r="AG90">
        <f t="shared" si="5"/>
        <v>23.957308955999999</v>
      </c>
      <c r="AI90" s="34">
        <f>PXIL!M90</f>
        <v>0</v>
      </c>
      <c r="AJ90" s="34">
        <f>PXIL!S90</f>
        <v>0</v>
      </c>
      <c r="AK90" s="34">
        <f>RTM_IEX!M90</f>
        <v>1.84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0.13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3.38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0.21287204400000001</v>
      </c>
      <c r="AD91">
        <f t="shared" si="4"/>
        <v>23.977132955999998</v>
      </c>
      <c r="AE91">
        <v>0</v>
      </c>
      <c r="AF91" s="24"/>
      <c r="AG91">
        <f t="shared" si="5"/>
        <v>23.977132955999998</v>
      </c>
      <c r="AI91" s="34">
        <f>PXIL!M91</f>
        <v>0</v>
      </c>
      <c r="AJ91" s="34">
        <f>PXIL!S91</f>
        <v>0</v>
      </c>
      <c r="AK91" s="34">
        <f>RTM_IEX!M91</f>
        <v>1.35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0.13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3.32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0.21234404400000001</v>
      </c>
      <c r="AD92">
        <f t="shared" si="4"/>
        <v>23.917660955999999</v>
      </c>
      <c r="AE92">
        <v>0</v>
      </c>
      <c r="AF92" s="24"/>
      <c r="AG92">
        <f t="shared" si="5"/>
        <v>23.917660955999999</v>
      </c>
      <c r="AI92" s="34">
        <f>PXIL!M92</f>
        <v>0</v>
      </c>
      <c r="AJ92" s="34">
        <f>PXIL!S92</f>
        <v>0</v>
      </c>
      <c r="AK92" s="34">
        <f>RTM_IEX!M92</f>
        <v>1.35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0.21234404400000001</v>
      </c>
      <c r="AD93">
        <f t="shared" si="4"/>
        <v>23.917660955999999</v>
      </c>
      <c r="AE93">
        <v>0</v>
      </c>
      <c r="AF93" s="24"/>
      <c r="AG93">
        <f t="shared" si="5"/>
        <v>23.917660955999999</v>
      </c>
      <c r="AI93" s="34">
        <f>PXIL!M93</f>
        <v>0</v>
      </c>
      <c r="AJ93" s="34">
        <f>PXIL!S93</f>
        <v>0</v>
      </c>
      <c r="AK93" s="34">
        <f>RTM_IEX!M93</f>
        <v>1.1599999999999999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0.14000000000000001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0.21296004400000001</v>
      </c>
      <c r="AD94">
        <f t="shared" si="4"/>
        <v>23.987044956000002</v>
      </c>
      <c r="AE94">
        <v>0</v>
      </c>
      <c r="AF94" s="24"/>
      <c r="AG94">
        <f t="shared" si="5"/>
        <v>23.987044956000002</v>
      </c>
      <c r="AI94" s="34">
        <f>PXIL!M94</f>
        <v>0</v>
      </c>
      <c r="AJ94" s="34">
        <f>PXIL!S94</f>
        <v>0</v>
      </c>
      <c r="AK94" s="34">
        <f>RTM_IEX!M94</f>
        <v>1.35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0.14000000000000001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2.34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0.19756004400000002</v>
      </c>
      <c r="AD95">
        <f t="shared" si="4"/>
        <v>22.252444956000001</v>
      </c>
      <c r="AE95">
        <v>0</v>
      </c>
      <c r="AF95" s="24"/>
      <c r="AG95">
        <f t="shared" si="5"/>
        <v>22.252444956000001</v>
      </c>
      <c r="AI95" s="34">
        <f>PXIL!M95</f>
        <v>0</v>
      </c>
      <c r="AJ95" s="34">
        <f>PXIL!S95</f>
        <v>0</v>
      </c>
      <c r="AK95" s="34">
        <f>RTM_IEX!M95</f>
        <v>0.68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1.1599999999999999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0.18418404399999999</v>
      </c>
      <c r="AD96">
        <f t="shared" si="4"/>
        <v>20.745820956000003</v>
      </c>
      <c r="AE96">
        <v>0</v>
      </c>
      <c r="AF96" s="24"/>
      <c r="AG96">
        <f t="shared" si="5"/>
        <v>20.745820956000003</v>
      </c>
      <c r="AI96" s="34">
        <f>PXIL!M96</f>
        <v>0</v>
      </c>
      <c r="AJ96" s="34">
        <f>PXIL!S96</f>
        <v>0</v>
      </c>
      <c r="AK96" s="34">
        <f>RTM_IEX!M96</f>
        <v>0.39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0.05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2.16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0.194128044</v>
      </c>
      <c r="AD97">
        <f t="shared" si="4"/>
        <v>21.865876956000001</v>
      </c>
      <c r="AE97">
        <v>0</v>
      </c>
      <c r="AF97" s="24"/>
      <c r="AG97">
        <f t="shared" si="5"/>
        <v>21.865876956000001</v>
      </c>
      <c r="AI97" s="34">
        <f>PXIL!M97</f>
        <v>0</v>
      </c>
      <c r="AJ97" s="34">
        <f>PXIL!S97</f>
        <v>0</v>
      </c>
      <c r="AK97" s="34">
        <f>RTM_IEX!M97</f>
        <v>0.48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0.09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19.330005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0.176704044</v>
      </c>
      <c r="AD98">
        <f t="shared" si="4"/>
        <v>19.903300956000002</v>
      </c>
      <c r="AE98">
        <v>0</v>
      </c>
      <c r="AF98" s="24"/>
      <c r="AG98">
        <f t="shared" si="5"/>
        <v>19.903300956000002</v>
      </c>
      <c r="AI98" s="34">
        <f>PXIL!M98</f>
        <v>0</v>
      </c>
      <c r="AJ98" s="34">
        <f>PXIL!S98</f>
        <v>0</v>
      </c>
      <c r="AK98" s="34">
        <f>RTM_IEX!M98</f>
        <v>0.19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0.03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0.45156103225000055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5.3452500000000014E-2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4.5993510837999988E-3</v>
      </c>
      <c r="AD99">
        <f t="shared" si="6"/>
        <v>0.51805418116619995</v>
      </c>
      <c r="AE99">
        <f t="shared" ref="AE99:AR99" si="8">SUM(AE3:AE98)/4000</f>
        <v>0</v>
      </c>
      <c r="AG99">
        <f t="shared" si="8"/>
        <v>0.51805418116619995</v>
      </c>
      <c r="AI99">
        <f t="shared" si="8"/>
        <v>0</v>
      </c>
      <c r="AJ99">
        <f t="shared" si="8"/>
        <v>0</v>
      </c>
      <c r="AK99">
        <f t="shared" si="8"/>
        <v>1.7344999999999999E-2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2.9500000000000001E-4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65</v>
      </c>
      <c r="E3" s="16">
        <f>'[1]19'!E5</f>
        <v>0</v>
      </c>
      <c r="F3" s="15">
        <f>SUM(B3:E3)</f>
        <v>330</v>
      </c>
      <c r="G3" s="15">
        <f>'[1]19'!H5</f>
        <v>160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65</v>
      </c>
      <c r="E4" s="16">
        <f>'[1]19'!E6</f>
        <v>0</v>
      </c>
      <c r="F4" s="15">
        <f>SUM(B4:E4)</f>
        <v>330</v>
      </c>
      <c r="G4" s="15">
        <f>'[1]19'!H6</f>
        <v>160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65</v>
      </c>
      <c r="E5" s="16">
        <f>'[1]19'!E7</f>
        <v>0</v>
      </c>
      <c r="F5" s="15">
        <f t="shared" ref="F5:F68" si="6">SUM(B5:E5)</f>
        <v>330</v>
      </c>
      <c r="G5" s="15">
        <f>'[1]19'!H7</f>
        <v>160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65</v>
      </c>
      <c r="E6" s="16">
        <f>'[1]19'!E8</f>
        <v>0</v>
      </c>
      <c r="F6" s="15">
        <f t="shared" si="6"/>
        <v>330</v>
      </c>
      <c r="G6" s="15">
        <f>'[1]19'!H8</f>
        <v>160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65</v>
      </c>
      <c r="E7" s="16">
        <f>'[1]19'!E9</f>
        <v>0</v>
      </c>
      <c r="F7" s="15">
        <f t="shared" si="6"/>
        <v>330</v>
      </c>
      <c r="G7" s="15">
        <f>'[1]19'!H9</f>
        <v>160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65</v>
      </c>
      <c r="E8" s="16">
        <f>'[1]19'!E10</f>
        <v>0</v>
      </c>
      <c r="F8" s="15">
        <f t="shared" si="6"/>
        <v>330</v>
      </c>
      <c r="G8" s="15">
        <f>'[1]19'!H10</f>
        <v>160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65</v>
      </c>
      <c r="E9" s="16">
        <f>'[1]19'!E11</f>
        <v>0</v>
      </c>
      <c r="F9" s="15">
        <f t="shared" si="6"/>
        <v>330</v>
      </c>
      <c r="G9" s="15">
        <f>'[1]19'!H11</f>
        <v>160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65</v>
      </c>
      <c r="E10" s="16">
        <f>'[1]19'!E12</f>
        <v>0</v>
      </c>
      <c r="F10" s="15">
        <f t="shared" si="6"/>
        <v>330</v>
      </c>
      <c r="G10" s="15">
        <f>'[1]19'!H12</f>
        <v>160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65</v>
      </c>
      <c r="E11" s="16">
        <f>'[1]19'!E13</f>
        <v>0</v>
      </c>
      <c r="F11" s="15">
        <f t="shared" si="6"/>
        <v>330</v>
      </c>
      <c r="G11" s="15">
        <f>'[1]19'!H13</f>
        <v>160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65</v>
      </c>
      <c r="E12" s="16">
        <f>'[1]19'!E14</f>
        <v>0</v>
      </c>
      <c r="F12" s="15">
        <f t="shared" si="6"/>
        <v>330</v>
      </c>
      <c r="G12" s="15">
        <f>'[1]19'!H14</f>
        <v>160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65</v>
      </c>
      <c r="E13" s="16">
        <f>'[1]19'!E15</f>
        <v>0</v>
      </c>
      <c r="F13" s="15">
        <f t="shared" si="6"/>
        <v>330</v>
      </c>
      <c r="G13" s="15">
        <f>'[1]19'!H15</f>
        <v>160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65</v>
      </c>
      <c r="E14" s="16">
        <f>'[1]19'!E16</f>
        <v>0</v>
      </c>
      <c r="F14" s="15">
        <f t="shared" si="6"/>
        <v>330</v>
      </c>
      <c r="G14" s="15">
        <f>'[1]19'!H16</f>
        <v>160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65</v>
      </c>
      <c r="E15" s="16">
        <f>'[1]19'!E17</f>
        <v>0</v>
      </c>
      <c r="F15" s="15">
        <f t="shared" si="6"/>
        <v>330</v>
      </c>
      <c r="G15" s="15">
        <f>'[1]19'!H17</f>
        <v>160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65</v>
      </c>
      <c r="E16" s="16">
        <f>'[1]19'!E18</f>
        <v>0</v>
      </c>
      <c r="F16" s="15">
        <f t="shared" si="6"/>
        <v>330</v>
      </c>
      <c r="G16" s="15">
        <f>'[1]19'!H18</f>
        <v>160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65</v>
      </c>
      <c r="E17" s="16">
        <f>'[1]19'!E19</f>
        <v>0</v>
      </c>
      <c r="F17" s="15">
        <f t="shared" si="6"/>
        <v>330</v>
      </c>
      <c r="G17" s="15">
        <f>'[1]19'!H19</f>
        <v>160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65</v>
      </c>
      <c r="E18" s="16">
        <f>'[1]19'!E20</f>
        <v>0</v>
      </c>
      <c r="F18" s="15">
        <f t="shared" si="6"/>
        <v>330</v>
      </c>
      <c r="G18" s="15">
        <f>'[1]19'!H20</f>
        <v>160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65</v>
      </c>
      <c r="E19" s="16">
        <f>'[1]19'!E21</f>
        <v>0</v>
      </c>
      <c r="F19" s="15">
        <f t="shared" si="6"/>
        <v>330</v>
      </c>
      <c r="G19" s="15">
        <f>'[1]19'!H21</f>
        <v>160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65</v>
      </c>
      <c r="E20" s="16">
        <f>'[1]19'!E22</f>
        <v>0</v>
      </c>
      <c r="F20" s="15">
        <f t="shared" si="6"/>
        <v>330</v>
      </c>
      <c r="G20" s="15">
        <f>'[1]19'!H22</f>
        <v>160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65</v>
      </c>
      <c r="E21" s="16">
        <f>'[1]19'!E23</f>
        <v>0</v>
      </c>
      <c r="F21" s="15">
        <f t="shared" si="6"/>
        <v>330</v>
      </c>
      <c r="G21" s="15">
        <f>'[1]19'!H23</f>
        <v>160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65</v>
      </c>
      <c r="E22" s="16">
        <f>'[1]19'!E24</f>
        <v>0</v>
      </c>
      <c r="F22" s="15">
        <f t="shared" si="6"/>
        <v>330</v>
      </c>
      <c r="G22" s="15">
        <f>'[1]19'!H24</f>
        <v>160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65</v>
      </c>
      <c r="E23" s="16">
        <f>'[1]19'!E25</f>
        <v>0</v>
      </c>
      <c r="F23" s="15">
        <f t="shared" si="6"/>
        <v>330</v>
      </c>
      <c r="G23" s="15">
        <f>'[1]19'!H25</f>
        <v>160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65</v>
      </c>
      <c r="E24" s="16">
        <f>'[1]19'!E26</f>
        <v>0</v>
      </c>
      <c r="F24" s="15">
        <f t="shared" si="6"/>
        <v>330</v>
      </c>
      <c r="G24" s="15">
        <f>'[1]19'!H26</f>
        <v>160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65</v>
      </c>
      <c r="E25" s="16">
        <f>'[1]19'!E27</f>
        <v>0</v>
      </c>
      <c r="F25" s="15">
        <f t="shared" si="6"/>
        <v>330</v>
      </c>
      <c r="G25" s="15">
        <f>'[1]19'!H27</f>
        <v>160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65</v>
      </c>
      <c r="E26" s="16">
        <f>'[1]19'!E28</f>
        <v>0</v>
      </c>
      <c r="F26" s="15">
        <f t="shared" si="6"/>
        <v>330</v>
      </c>
      <c r="G26" s="15">
        <f>'[1]19'!H28</f>
        <v>160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65</v>
      </c>
      <c r="E27" s="16">
        <f>'[1]19'!E29</f>
        <v>0</v>
      </c>
      <c r="F27" s="15">
        <f t="shared" si="6"/>
        <v>330</v>
      </c>
      <c r="G27" s="15">
        <f>'[1]19'!H29</f>
        <v>160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160</v>
      </c>
      <c r="L27" s="18">
        <f>frq!C27</f>
        <v>1</v>
      </c>
      <c r="M27" s="16">
        <f t="shared" si="0"/>
        <v>160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160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65</v>
      </c>
      <c r="E28" s="16">
        <f>'[1]19'!E30</f>
        <v>0</v>
      </c>
      <c r="F28" s="15">
        <f t="shared" si="6"/>
        <v>330</v>
      </c>
      <c r="G28" s="15">
        <f>'[1]19'!H30</f>
        <v>158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65</v>
      </c>
      <c r="E29" s="16">
        <f>'[1]19'!E31</f>
        <v>0</v>
      </c>
      <c r="F29" s="15">
        <f t="shared" si="6"/>
        <v>330</v>
      </c>
      <c r="G29" s="15">
        <f>'[1]19'!H31</f>
        <v>158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65</v>
      </c>
      <c r="E30" s="16">
        <f>'[1]19'!E32</f>
        <v>0</v>
      </c>
      <c r="F30" s="15">
        <f t="shared" si="6"/>
        <v>330</v>
      </c>
      <c r="G30" s="15">
        <f>'[1]19'!H32</f>
        <v>158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65</v>
      </c>
      <c r="E31" s="16">
        <f>'[1]19'!E33</f>
        <v>0</v>
      </c>
      <c r="F31" s="15">
        <f t="shared" si="6"/>
        <v>330</v>
      </c>
      <c r="G31" s="15">
        <f>'[1]19'!H33</f>
        <v>158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65</v>
      </c>
      <c r="E32" s="16">
        <f>'[1]19'!E34</f>
        <v>0</v>
      </c>
      <c r="F32" s="15">
        <f t="shared" si="6"/>
        <v>330</v>
      </c>
      <c r="G32" s="15">
        <f>'[1]19'!H34</f>
        <v>158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65</v>
      </c>
      <c r="E33" s="16">
        <f>'[1]19'!E35</f>
        <v>0</v>
      </c>
      <c r="F33" s="15">
        <f t="shared" si="6"/>
        <v>330</v>
      </c>
      <c r="G33" s="15">
        <f>'[1]19'!H35</f>
        <v>158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65</v>
      </c>
      <c r="E34" s="16">
        <f>'[1]19'!E36</f>
        <v>0</v>
      </c>
      <c r="F34" s="15">
        <f t="shared" si="6"/>
        <v>330</v>
      </c>
      <c r="G34" s="15">
        <f>'[1]19'!H36</f>
        <v>158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65</v>
      </c>
      <c r="E35" s="16">
        <f>'[1]19'!E37</f>
        <v>0</v>
      </c>
      <c r="F35" s="15">
        <f t="shared" si="6"/>
        <v>330</v>
      </c>
      <c r="G35" s="15">
        <f>'[1]19'!H37</f>
        <v>158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65</v>
      </c>
      <c r="E36" s="16">
        <f>'[1]19'!E38</f>
        <v>0</v>
      </c>
      <c r="F36" s="15">
        <f t="shared" si="6"/>
        <v>330</v>
      </c>
      <c r="G36" s="15">
        <f>'[1]19'!H38</f>
        <v>158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158</v>
      </c>
      <c r="L36" s="18">
        <f>frq!C36</f>
        <v>1</v>
      </c>
      <c r="M36" s="16">
        <f t="shared" si="7"/>
        <v>158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65</v>
      </c>
      <c r="E37" s="16">
        <f>'[1]19'!E39</f>
        <v>0</v>
      </c>
      <c r="F37" s="15">
        <f t="shared" si="6"/>
        <v>330</v>
      </c>
      <c r="G37" s="15">
        <f>'[1]19'!H39</f>
        <v>158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158</v>
      </c>
      <c r="L37" s="18">
        <f>frq!C37</f>
        <v>1</v>
      </c>
      <c r="M37" s="16">
        <f t="shared" si="7"/>
        <v>158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65</v>
      </c>
      <c r="E38" s="16">
        <f>'[1]19'!E40</f>
        <v>0</v>
      </c>
      <c r="F38" s="15">
        <f t="shared" si="6"/>
        <v>330</v>
      </c>
      <c r="G38" s="15">
        <f>'[1]19'!H40</f>
        <v>158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158</v>
      </c>
      <c r="L38" s="18">
        <f>frq!C38</f>
        <v>1</v>
      </c>
      <c r="M38" s="16">
        <f t="shared" si="7"/>
        <v>158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65</v>
      </c>
      <c r="E39" s="16">
        <f>'[1]19'!E41</f>
        <v>0</v>
      </c>
      <c r="F39" s="15">
        <f t="shared" si="6"/>
        <v>330</v>
      </c>
      <c r="G39" s="15">
        <f>'[1]19'!H41</f>
        <v>158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158</v>
      </c>
      <c r="L39" s="18">
        <f>frq!C39</f>
        <v>1</v>
      </c>
      <c r="M39" s="16">
        <f t="shared" si="7"/>
        <v>158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65</v>
      </c>
      <c r="E40" s="16">
        <f>'[1]19'!E42</f>
        <v>0</v>
      </c>
      <c r="F40" s="15">
        <f t="shared" si="6"/>
        <v>330</v>
      </c>
      <c r="G40" s="15">
        <f>'[1]19'!H42</f>
        <v>158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65</v>
      </c>
      <c r="E41" s="16">
        <f>'[1]19'!E43</f>
        <v>0</v>
      </c>
      <c r="F41" s="15">
        <f t="shared" si="6"/>
        <v>330</v>
      </c>
      <c r="G41" s="15">
        <f>'[1]19'!H43</f>
        <v>158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158</v>
      </c>
      <c r="L41" s="18">
        <f>frq!C41</f>
        <v>1</v>
      </c>
      <c r="M41" s="16">
        <f t="shared" si="7"/>
        <v>158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65</v>
      </c>
      <c r="E42" s="16">
        <f>'[1]19'!E44</f>
        <v>0</v>
      </c>
      <c r="F42" s="15">
        <f t="shared" si="6"/>
        <v>330</v>
      </c>
      <c r="G42" s="15">
        <f>'[1]19'!H44</f>
        <v>158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158</v>
      </c>
      <c r="L42" s="18">
        <f>frq!C42</f>
        <v>1</v>
      </c>
      <c r="M42" s="16">
        <f t="shared" si="7"/>
        <v>158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65</v>
      </c>
      <c r="E43" s="16">
        <f>'[1]19'!E45</f>
        <v>0</v>
      </c>
      <c r="F43" s="15">
        <f t="shared" si="6"/>
        <v>330</v>
      </c>
      <c r="G43" s="15">
        <f>'[1]19'!H45</f>
        <v>159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159</v>
      </c>
      <c r="L43" s="18">
        <f>frq!C43</f>
        <v>1</v>
      </c>
      <c r="M43" s="16">
        <f t="shared" si="7"/>
        <v>159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159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65</v>
      </c>
      <c r="E44" s="16">
        <f>'[1]19'!E46</f>
        <v>0</v>
      </c>
      <c r="F44" s="15">
        <f t="shared" si="6"/>
        <v>330</v>
      </c>
      <c r="G44" s="15">
        <f>'[1]19'!H46</f>
        <v>159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159</v>
      </c>
      <c r="L44" s="18">
        <f>frq!C44</f>
        <v>1</v>
      </c>
      <c r="M44" s="16">
        <f t="shared" si="7"/>
        <v>159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159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65</v>
      </c>
      <c r="E45" s="16">
        <f>'[1]19'!E47</f>
        <v>0</v>
      </c>
      <c r="F45" s="15">
        <f t="shared" si="6"/>
        <v>330</v>
      </c>
      <c r="G45" s="15">
        <f>'[1]19'!H47</f>
        <v>159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65</v>
      </c>
      <c r="E46" s="16">
        <f>'[1]19'!E48</f>
        <v>0</v>
      </c>
      <c r="F46" s="15">
        <f t="shared" si="6"/>
        <v>330</v>
      </c>
      <c r="G46" s="15">
        <f>'[1]19'!H48</f>
        <v>159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159</v>
      </c>
      <c r="L46" s="18">
        <f>frq!C46</f>
        <v>1</v>
      </c>
      <c r="M46" s="16">
        <f t="shared" si="7"/>
        <v>159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159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65</v>
      </c>
      <c r="E47" s="16">
        <f>'[1]19'!E49</f>
        <v>0</v>
      </c>
      <c r="F47" s="15">
        <f t="shared" si="6"/>
        <v>330</v>
      </c>
      <c r="G47" s="15">
        <f>'[1]19'!H49</f>
        <v>158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158</v>
      </c>
      <c r="L47" s="18">
        <f>frq!C47</f>
        <v>1</v>
      </c>
      <c r="M47" s="16">
        <f t="shared" si="7"/>
        <v>158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65</v>
      </c>
      <c r="E48" s="16">
        <f>'[1]19'!E50</f>
        <v>0</v>
      </c>
      <c r="F48" s="15">
        <f t="shared" si="6"/>
        <v>330</v>
      </c>
      <c r="G48" s="15">
        <f>'[1]19'!H50</f>
        <v>158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158</v>
      </c>
      <c r="L48" s="18">
        <f>frq!C48</f>
        <v>1</v>
      </c>
      <c r="M48" s="16">
        <f t="shared" si="7"/>
        <v>158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65</v>
      </c>
      <c r="E49" s="16">
        <f>'[1]19'!E51</f>
        <v>0</v>
      </c>
      <c r="F49" s="15">
        <f t="shared" si="6"/>
        <v>330</v>
      </c>
      <c r="G49" s="15">
        <f>'[1]19'!H51</f>
        <v>158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158</v>
      </c>
      <c r="L49" s="18">
        <f>frq!C49</f>
        <v>1</v>
      </c>
      <c r="M49" s="16">
        <f t="shared" si="7"/>
        <v>158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65</v>
      </c>
      <c r="E50" s="16">
        <f>'[1]19'!E52</f>
        <v>0</v>
      </c>
      <c r="F50" s="15">
        <f t="shared" si="6"/>
        <v>330</v>
      </c>
      <c r="G50" s="15">
        <f>'[1]19'!H52</f>
        <v>158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65</v>
      </c>
      <c r="E51" s="16">
        <f>'[1]19'!E53</f>
        <v>0</v>
      </c>
      <c r="F51" s="15">
        <f t="shared" si="6"/>
        <v>330</v>
      </c>
      <c r="G51" s="15">
        <f>'[1]19'!H53</f>
        <v>157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157</v>
      </c>
      <c r="L51" s="18">
        <f>frq!C51</f>
        <v>1</v>
      </c>
      <c r="M51" s="16">
        <f t="shared" si="7"/>
        <v>157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157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65</v>
      </c>
      <c r="E52" s="16">
        <f>'[1]19'!E54</f>
        <v>0</v>
      </c>
      <c r="F52" s="15">
        <f t="shared" si="6"/>
        <v>330</v>
      </c>
      <c r="G52" s="15">
        <f>'[1]19'!H54</f>
        <v>157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157</v>
      </c>
      <c r="L52" s="18">
        <f>frq!C52</f>
        <v>1</v>
      </c>
      <c r="M52" s="16">
        <f t="shared" si="7"/>
        <v>157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157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65</v>
      </c>
      <c r="E53" s="16">
        <f>'[1]19'!E55</f>
        <v>0</v>
      </c>
      <c r="F53" s="15">
        <f t="shared" si="6"/>
        <v>330</v>
      </c>
      <c r="G53" s="15">
        <f>'[1]19'!H55</f>
        <v>157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157</v>
      </c>
      <c r="L53" s="18">
        <f>frq!C53</f>
        <v>1</v>
      </c>
      <c r="M53" s="16">
        <f t="shared" si="7"/>
        <v>157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157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65</v>
      </c>
      <c r="E54" s="16">
        <f>'[1]19'!E56</f>
        <v>0</v>
      </c>
      <c r="F54" s="15">
        <f t="shared" si="6"/>
        <v>330</v>
      </c>
      <c r="G54" s="15">
        <f>'[1]19'!H56</f>
        <v>157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157</v>
      </c>
      <c r="L54" s="18">
        <f>frq!C54</f>
        <v>1</v>
      </c>
      <c r="M54" s="16">
        <f t="shared" si="7"/>
        <v>157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157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65</v>
      </c>
      <c r="E55" s="16">
        <f>'[1]19'!E57</f>
        <v>0</v>
      </c>
      <c r="F55" s="15">
        <f t="shared" si="6"/>
        <v>330</v>
      </c>
      <c r="G55" s="15">
        <f>'[1]19'!H57</f>
        <v>157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157</v>
      </c>
      <c r="L55" s="18">
        <f>frq!C55</f>
        <v>1</v>
      </c>
      <c r="M55" s="16">
        <f t="shared" si="7"/>
        <v>157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157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65</v>
      </c>
      <c r="E56" s="16">
        <f>'[1]19'!E58</f>
        <v>0</v>
      </c>
      <c r="F56" s="15">
        <f t="shared" si="6"/>
        <v>330</v>
      </c>
      <c r="G56" s="15">
        <f>'[1]19'!H58</f>
        <v>157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157</v>
      </c>
      <c r="L56" s="18">
        <f>frq!C56</f>
        <v>1</v>
      </c>
      <c r="M56" s="16">
        <f t="shared" si="7"/>
        <v>157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65</v>
      </c>
      <c r="E57" s="16">
        <f>'[1]19'!E59</f>
        <v>0</v>
      </c>
      <c r="F57" s="15">
        <f t="shared" si="6"/>
        <v>330</v>
      </c>
      <c r="G57" s="15">
        <f>'[1]19'!H59</f>
        <v>157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157</v>
      </c>
      <c r="L57" s="18">
        <f>frq!C57</f>
        <v>1</v>
      </c>
      <c r="M57" s="16">
        <f t="shared" si="7"/>
        <v>157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157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65</v>
      </c>
      <c r="E58" s="16">
        <f>'[1]19'!E60</f>
        <v>0</v>
      </c>
      <c r="F58" s="15">
        <f t="shared" si="6"/>
        <v>330</v>
      </c>
      <c r="G58" s="15">
        <f>'[1]19'!H60</f>
        <v>157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157</v>
      </c>
      <c r="L58" s="18">
        <f>frq!C58</f>
        <v>1</v>
      </c>
      <c r="M58" s="16">
        <f t="shared" si="7"/>
        <v>157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157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65</v>
      </c>
      <c r="E59" s="16">
        <f>'[1]19'!E61</f>
        <v>0</v>
      </c>
      <c r="F59" s="15">
        <f t="shared" si="6"/>
        <v>330</v>
      </c>
      <c r="G59" s="15">
        <f>'[1]19'!H61</f>
        <v>155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65</v>
      </c>
      <c r="E60" s="16">
        <f>'[1]19'!E62</f>
        <v>0</v>
      </c>
      <c r="F60" s="15">
        <f t="shared" si="6"/>
        <v>330</v>
      </c>
      <c r="G60" s="15">
        <f>'[1]19'!H62</f>
        <v>155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65</v>
      </c>
      <c r="E61" s="16">
        <f>'[1]19'!E63</f>
        <v>0</v>
      </c>
      <c r="F61" s="15">
        <f t="shared" si="6"/>
        <v>330</v>
      </c>
      <c r="G61" s="15">
        <f>'[1]19'!H63</f>
        <v>155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65</v>
      </c>
      <c r="E62" s="16">
        <f>'[1]19'!E64</f>
        <v>0</v>
      </c>
      <c r="F62" s="15">
        <f t="shared" si="6"/>
        <v>330</v>
      </c>
      <c r="G62" s="15">
        <f>'[1]19'!H64</f>
        <v>155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65</v>
      </c>
      <c r="E63" s="16">
        <f>'[1]19'!E65</f>
        <v>0</v>
      </c>
      <c r="F63" s="15">
        <f t="shared" si="6"/>
        <v>330</v>
      </c>
      <c r="G63" s="15">
        <f>'[1]19'!H65</f>
        <v>155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65</v>
      </c>
      <c r="E64" s="16">
        <f>'[1]19'!E66</f>
        <v>0</v>
      </c>
      <c r="F64" s="15">
        <f t="shared" si="6"/>
        <v>330</v>
      </c>
      <c r="G64" s="15">
        <f>'[1]19'!H66</f>
        <v>155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65</v>
      </c>
      <c r="E65" s="16">
        <f>'[1]19'!E67</f>
        <v>0</v>
      </c>
      <c r="F65" s="15">
        <f t="shared" si="6"/>
        <v>330</v>
      </c>
      <c r="G65" s="15">
        <f>'[1]19'!H67</f>
        <v>155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65</v>
      </c>
      <c r="E66" s="16">
        <f>'[1]19'!E68</f>
        <v>0</v>
      </c>
      <c r="F66" s="15">
        <f t="shared" si="6"/>
        <v>330</v>
      </c>
      <c r="G66" s="15">
        <f>'[1]19'!H68</f>
        <v>155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65</v>
      </c>
      <c r="E67" s="16">
        <f>'[1]19'!E69</f>
        <v>0</v>
      </c>
      <c r="F67" s="15">
        <f t="shared" si="6"/>
        <v>330</v>
      </c>
      <c r="G67" s="15">
        <f>'[1]19'!H69</f>
        <v>153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153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153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65</v>
      </c>
      <c r="E68" s="16">
        <f>'[1]19'!E70</f>
        <v>0</v>
      </c>
      <c r="F68" s="15">
        <f t="shared" si="6"/>
        <v>330</v>
      </c>
      <c r="G68" s="15">
        <f>'[1]19'!H70</f>
        <v>153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153</v>
      </c>
      <c r="L68" s="18">
        <f>frq!C68</f>
        <v>1</v>
      </c>
      <c r="M68" s="16">
        <f t="shared" si="11"/>
        <v>153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153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65</v>
      </c>
      <c r="E69" s="16">
        <f>'[1]19'!E71</f>
        <v>0</v>
      </c>
      <c r="F69" s="15">
        <f t="shared" ref="F69:F98" si="17">SUM(B69:E69)</f>
        <v>330</v>
      </c>
      <c r="G69" s="15">
        <f>'[1]19'!H71</f>
        <v>153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153</v>
      </c>
      <c r="L69" s="18">
        <f>frq!C69</f>
        <v>1</v>
      </c>
      <c r="M69" s="16">
        <f t="shared" si="11"/>
        <v>153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153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65</v>
      </c>
      <c r="E70" s="16">
        <f>'[1]19'!E72</f>
        <v>0</v>
      </c>
      <c r="F70" s="15">
        <f t="shared" si="17"/>
        <v>330</v>
      </c>
      <c r="G70" s="15">
        <f>'[1]19'!H72</f>
        <v>153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153</v>
      </c>
      <c r="L70" s="18">
        <f>frq!C70</f>
        <v>1</v>
      </c>
      <c r="M70" s="16">
        <f t="shared" si="11"/>
        <v>153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153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65</v>
      </c>
      <c r="E71" s="16">
        <f>'[1]19'!E73</f>
        <v>0</v>
      </c>
      <c r="F71" s="15">
        <f t="shared" si="17"/>
        <v>330</v>
      </c>
      <c r="G71" s="15">
        <f>'[1]19'!H73</f>
        <v>153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153</v>
      </c>
      <c r="L71" s="18">
        <f>frq!C71</f>
        <v>1</v>
      </c>
      <c r="M71" s="16">
        <f t="shared" si="11"/>
        <v>153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153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65</v>
      </c>
      <c r="E72" s="16">
        <f>'[1]19'!E74</f>
        <v>0</v>
      </c>
      <c r="F72" s="15">
        <f t="shared" si="17"/>
        <v>330</v>
      </c>
      <c r="G72" s="15">
        <f>'[1]19'!H74</f>
        <v>153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153</v>
      </c>
      <c r="L72" s="18">
        <f>frq!C72</f>
        <v>1</v>
      </c>
      <c r="M72" s="16">
        <f t="shared" si="11"/>
        <v>153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153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65</v>
      </c>
      <c r="E73" s="16">
        <f>'[1]19'!E75</f>
        <v>0</v>
      </c>
      <c r="F73" s="15">
        <f t="shared" si="17"/>
        <v>330</v>
      </c>
      <c r="G73" s="15">
        <f>'[1]19'!H75</f>
        <v>153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65</v>
      </c>
      <c r="E74" s="16">
        <f>'[1]19'!E76</f>
        <v>0</v>
      </c>
      <c r="F74" s="15">
        <f t="shared" si="17"/>
        <v>330</v>
      </c>
      <c r="G74" s="15">
        <f>'[1]19'!H76</f>
        <v>153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153</v>
      </c>
      <c r="L74" s="18">
        <f>frq!C74</f>
        <v>1</v>
      </c>
      <c r="M74" s="16">
        <f t="shared" si="11"/>
        <v>153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153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65</v>
      </c>
      <c r="E75" s="16">
        <f>'[1]19'!E77</f>
        <v>0</v>
      </c>
      <c r="F75" s="15">
        <f t="shared" si="17"/>
        <v>330</v>
      </c>
      <c r="G75" s="15">
        <f>'[1]19'!H77</f>
        <v>155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65</v>
      </c>
      <c r="E76" s="16">
        <f>'[1]19'!E78</f>
        <v>0</v>
      </c>
      <c r="F76" s="15">
        <f t="shared" si="17"/>
        <v>330</v>
      </c>
      <c r="G76" s="15">
        <f>'[1]19'!H78</f>
        <v>155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65</v>
      </c>
      <c r="E77" s="16">
        <f>'[1]19'!E79</f>
        <v>0</v>
      </c>
      <c r="F77" s="15">
        <f t="shared" si="17"/>
        <v>330</v>
      </c>
      <c r="G77" s="15">
        <f>'[1]19'!H79</f>
        <v>155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65</v>
      </c>
      <c r="E78" s="16">
        <f>'[1]19'!E80</f>
        <v>0</v>
      </c>
      <c r="F78" s="15">
        <f t="shared" si="17"/>
        <v>330</v>
      </c>
      <c r="G78" s="15">
        <f>'[1]19'!H80</f>
        <v>155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65</v>
      </c>
      <c r="E79" s="16">
        <f>'[1]19'!E81</f>
        <v>0</v>
      </c>
      <c r="F79" s="15">
        <f t="shared" si="17"/>
        <v>330</v>
      </c>
      <c r="G79" s="15">
        <f>'[1]19'!H81</f>
        <v>155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65</v>
      </c>
      <c r="E80" s="16">
        <f>'[1]19'!E82</f>
        <v>0</v>
      </c>
      <c r="F80" s="15">
        <f t="shared" si="17"/>
        <v>330</v>
      </c>
      <c r="G80" s="15">
        <f>'[1]19'!H82</f>
        <v>155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65</v>
      </c>
      <c r="E81" s="16">
        <f>'[1]19'!E83</f>
        <v>0</v>
      </c>
      <c r="F81" s="15">
        <f t="shared" si="17"/>
        <v>330</v>
      </c>
      <c r="G81" s="15">
        <f>'[1]19'!H83</f>
        <v>155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65</v>
      </c>
      <c r="E82" s="16">
        <f>'[1]19'!E84</f>
        <v>0</v>
      </c>
      <c r="F82" s="15">
        <f t="shared" si="17"/>
        <v>330</v>
      </c>
      <c r="G82" s="15">
        <f>'[1]19'!H84</f>
        <v>155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65</v>
      </c>
      <c r="E83" s="16">
        <f>'[1]19'!E85</f>
        <v>0</v>
      </c>
      <c r="F83" s="15">
        <f t="shared" si="17"/>
        <v>330</v>
      </c>
      <c r="G83" s="15">
        <f>'[1]19'!H85</f>
        <v>155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65</v>
      </c>
      <c r="E84" s="16">
        <f>'[1]19'!E86</f>
        <v>0</v>
      </c>
      <c r="F84" s="15">
        <f t="shared" si="17"/>
        <v>330</v>
      </c>
      <c r="G84" s="15">
        <f>'[1]19'!H86</f>
        <v>155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65</v>
      </c>
      <c r="E85" s="16">
        <f>'[1]19'!E87</f>
        <v>0</v>
      </c>
      <c r="F85" s="15">
        <f t="shared" si="17"/>
        <v>330</v>
      </c>
      <c r="G85" s="15">
        <f>'[1]19'!H87</f>
        <v>155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65</v>
      </c>
      <c r="E86" s="16">
        <f>'[1]19'!E88</f>
        <v>0</v>
      </c>
      <c r="F86" s="15">
        <f t="shared" si="17"/>
        <v>330</v>
      </c>
      <c r="G86" s="15">
        <f>'[1]19'!H88</f>
        <v>155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65</v>
      </c>
      <c r="E87" s="16">
        <f>'[1]19'!E89</f>
        <v>0</v>
      </c>
      <c r="F87" s="15">
        <f t="shared" si="17"/>
        <v>330</v>
      </c>
      <c r="G87" s="15">
        <f>'[1]19'!H89</f>
        <v>160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160</v>
      </c>
      <c r="L87" s="18">
        <f>frq!C87</f>
        <v>1</v>
      </c>
      <c r="M87" s="16">
        <f t="shared" si="11"/>
        <v>160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160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65</v>
      </c>
      <c r="E88" s="16">
        <f>'[1]19'!E90</f>
        <v>0</v>
      </c>
      <c r="F88" s="15">
        <f t="shared" si="17"/>
        <v>330</v>
      </c>
      <c r="G88" s="15">
        <f>'[1]19'!H90</f>
        <v>160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65</v>
      </c>
      <c r="E89" s="16">
        <f>'[1]19'!E91</f>
        <v>0</v>
      </c>
      <c r="F89" s="15">
        <f t="shared" si="17"/>
        <v>330</v>
      </c>
      <c r="G89" s="15">
        <f>'[1]19'!H91</f>
        <v>160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65</v>
      </c>
      <c r="E90" s="16">
        <f>'[1]19'!E92</f>
        <v>0</v>
      </c>
      <c r="F90" s="15">
        <f t="shared" si="17"/>
        <v>330</v>
      </c>
      <c r="G90" s="15">
        <f>'[1]19'!H92</f>
        <v>160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65</v>
      </c>
      <c r="E91" s="16">
        <f>'[1]19'!E93</f>
        <v>0</v>
      </c>
      <c r="F91" s="15">
        <f t="shared" si="17"/>
        <v>330</v>
      </c>
      <c r="G91" s="15">
        <f>'[1]19'!H93</f>
        <v>160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65</v>
      </c>
      <c r="E92" s="16">
        <f>'[1]19'!E94</f>
        <v>0</v>
      </c>
      <c r="F92" s="15">
        <f t="shared" si="17"/>
        <v>330</v>
      </c>
      <c r="G92" s="15">
        <f>'[1]19'!H94</f>
        <v>160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65</v>
      </c>
      <c r="E93" s="16">
        <f>'[1]19'!E95</f>
        <v>0</v>
      </c>
      <c r="F93" s="15">
        <f t="shared" si="17"/>
        <v>330</v>
      </c>
      <c r="G93" s="15">
        <f>'[1]19'!H95</f>
        <v>160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160</v>
      </c>
      <c r="L93" s="18">
        <f>frq!C93</f>
        <v>1</v>
      </c>
      <c r="M93" s="16">
        <f t="shared" si="11"/>
        <v>160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160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65</v>
      </c>
      <c r="E94" s="16">
        <f>'[1]19'!E96</f>
        <v>0</v>
      </c>
      <c r="F94" s="15">
        <f t="shared" si="17"/>
        <v>330</v>
      </c>
      <c r="G94" s="15">
        <f>'[1]19'!H96</f>
        <v>160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65</v>
      </c>
      <c r="E95" s="16">
        <f>'[1]19'!E97</f>
        <v>0</v>
      </c>
      <c r="F95" s="15">
        <f t="shared" si="17"/>
        <v>330</v>
      </c>
      <c r="G95" s="15">
        <f>'[1]19'!H97</f>
        <v>162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162</v>
      </c>
      <c r="L95" s="18">
        <f>frq!C95</f>
        <v>1</v>
      </c>
      <c r="M95" s="16">
        <f t="shared" si="11"/>
        <v>162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162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65</v>
      </c>
      <c r="E96" s="16">
        <f>'[1]19'!E98</f>
        <v>0</v>
      </c>
      <c r="F96" s="15">
        <f t="shared" si="17"/>
        <v>330</v>
      </c>
      <c r="G96" s="15">
        <f>'[1]19'!H98</f>
        <v>162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162</v>
      </c>
      <c r="L96" s="18">
        <f>frq!C96</f>
        <v>1</v>
      </c>
      <c r="M96" s="16">
        <f t="shared" si="11"/>
        <v>162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162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65</v>
      </c>
      <c r="E97" s="16">
        <f>'[1]19'!E99</f>
        <v>0</v>
      </c>
      <c r="F97" s="15">
        <f t="shared" si="17"/>
        <v>330</v>
      </c>
      <c r="G97" s="15">
        <f>'[1]19'!H99</f>
        <v>162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162</v>
      </c>
      <c r="L97" s="18">
        <f>frq!C97</f>
        <v>1</v>
      </c>
      <c r="M97" s="16">
        <f t="shared" si="11"/>
        <v>162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162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65</v>
      </c>
      <c r="E98" s="16">
        <f>'[1]19'!E100</f>
        <v>0</v>
      </c>
      <c r="F98" s="15">
        <f t="shared" si="17"/>
        <v>330</v>
      </c>
      <c r="G98" s="15">
        <f>'[1]19'!H100</f>
        <v>162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162</v>
      </c>
      <c r="L98" s="18">
        <f>frq!C98</f>
        <v>1</v>
      </c>
      <c r="M98" s="16">
        <f t="shared" si="11"/>
        <v>162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3.7865000000000002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3.7865000000000002</v>
      </c>
      <c r="L99" s="15">
        <f t="shared" si="18"/>
        <v>2.4E-2</v>
      </c>
      <c r="M99" s="15">
        <f t="shared" si="18"/>
        <v>3.7865000000000002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3.7865000000000002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'[2]19'!B5</f>
        <v>42</v>
      </c>
      <c r="C3" s="196">
        <f>'[2]19'!C5</f>
        <v>30</v>
      </c>
      <c r="D3" s="196">
        <f>'[2]19'!D5</f>
        <v>0</v>
      </c>
      <c r="E3" s="196">
        <f>'[2]19'!E5</f>
        <v>0</v>
      </c>
      <c r="F3" s="15">
        <f>SUM(B3:E3)</f>
        <v>72</v>
      </c>
      <c r="G3" s="195">
        <f>'[2]19'!H5</f>
        <v>37.53</v>
      </c>
      <c r="H3" s="196">
        <f>'[2]19'!I5</f>
        <v>0</v>
      </c>
      <c r="I3" s="196">
        <f>'[2]19'!J5</f>
        <v>0</v>
      </c>
      <c r="J3" s="196">
        <f>'[2]19'!K5</f>
        <v>0</v>
      </c>
      <c r="K3" s="15">
        <f>SUM(G3:J3)</f>
        <v>37.53</v>
      </c>
      <c r="L3" s="18">
        <f>frq!C3</f>
        <v>1</v>
      </c>
      <c r="M3" s="124">
        <f>IF($L3=1,G3,IF(AND($L3=0.985,G3&gt;0.985*B3),B3*0.985,IF(AND($L3=0.965,G3&gt;0.965*B3),0.965*B3,G3)))-R3</f>
        <v>37.130000000000003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37.130000000000003</v>
      </c>
      <c r="R3" s="18">
        <v>0.4</v>
      </c>
    </row>
    <row r="4" spans="1:18">
      <c r="A4" s="8" t="s">
        <v>46</v>
      </c>
      <c r="B4" s="195">
        <f>'[2]19'!B6</f>
        <v>42</v>
      </c>
      <c r="C4" s="196">
        <f>'[2]19'!C6</f>
        <v>30</v>
      </c>
      <c r="D4" s="196">
        <f>'[2]19'!D6</f>
        <v>0</v>
      </c>
      <c r="E4" s="196">
        <f>'[2]19'!E6</f>
        <v>0</v>
      </c>
      <c r="F4" s="15">
        <f>SUM(B4:E4)</f>
        <v>72</v>
      </c>
      <c r="G4" s="195">
        <f>'[2]19'!H6</f>
        <v>38</v>
      </c>
      <c r="H4" s="196">
        <f>'[2]19'!I6</f>
        <v>0</v>
      </c>
      <c r="I4" s="196">
        <f>'[2]19'!J6</f>
        <v>0</v>
      </c>
      <c r="J4" s="196">
        <f>'[2]19'!K6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'[2]19'!B7</f>
        <v>42</v>
      </c>
      <c r="C5" s="196">
        <f>'[2]19'!C7</f>
        <v>30</v>
      </c>
      <c r="D5" s="196">
        <f>'[2]19'!D7</f>
        <v>0</v>
      </c>
      <c r="E5" s="196">
        <f>'[2]19'!E7</f>
        <v>0</v>
      </c>
      <c r="F5" s="15">
        <f t="shared" ref="F5:F68" si="6">SUM(B5:E5)</f>
        <v>72</v>
      </c>
      <c r="G5" s="195">
        <f>'[2]19'!H7</f>
        <v>38</v>
      </c>
      <c r="H5" s="196">
        <f>'[2]19'!I7</f>
        <v>0</v>
      </c>
      <c r="I5" s="196">
        <f>'[2]19'!J7</f>
        <v>0</v>
      </c>
      <c r="J5" s="196">
        <f>'[2]19'!K7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'[2]19'!B8</f>
        <v>42</v>
      </c>
      <c r="C6" s="196">
        <f>'[2]19'!C8</f>
        <v>30</v>
      </c>
      <c r="D6" s="196">
        <f>'[2]19'!D8</f>
        <v>0</v>
      </c>
      <c r="E6" s="196">
        <f>'[2]19'!E8</f>
        <v>0</v>
      </c>
      <c r="F6" s="15">
        <f t="shared" si="6"/>
        <v>72</v>
      </c>
      <c r="G6" s="195">
        <f>'[2]19'!H8</f>
        <v>38</v>
      </c>
      <c r="H6" s="196">
        <f>'[2]19'!I8</f>
        <v>0</v>
      </c>
      <c r="I6" s="196">
        <f>'[2]19'!J8</f>
        <v>0</v>
      </c>
      <c r="J6" s="196">
        <f>'[2]19'!K8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'[2]19'!B9</f>
        <v>42</v>
      </c>
      <c r="C7" s="196">
        <f>'[2]19'!C9</f>
        <v>30</v>
      </c>
      <c r="D7" s="196">
        <f>'[2]19'!D9</f>
        <v>0</v>
      </c>
      <c r="E7" s="196">
        <f>'[2]19'!E9</f>
        <v>0</v>
      </c>
      <c r="F7" s="15">
        <f t="shared" si="6"/>
        <v>72</v>
      </c>
      <c r="G7" s="195">
        <f>'[2]19'!H9</f>
        <v>38</v>
      </c>
      <c r="H7" s="196">
        <f>'[2]19'!I9</f>
        <v>0</v>
      </c>
      <c r="I7" s="196">
        <f>'[2]19'!J9</f>
        <v>0</v>
      </c>
      <c r="J7" s="196">
        <f>'[2]19'!K9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'[2]19'!B10</f>
        <v>42</v>
      </c>
      <c r="C8" s="196">
        <f>'[2]19'!C10</f>
        <v>30</v>
      </c>
      <c r="D8" s="196">
        <f>'[2]19'!D10</f>
        <v>0</v>
      </c>
      <c r="E8" s="196">
        <f>'[2]19'!E10</f>
        <v>0</v>
      </c>
      <c r="F8" s="15">
        <f t="shared" si="6"/>
        <v>72</v>
      </c>
      <c r="G8" s="195">
        <f>'[2]19'!H10</f>
        <v>38</v>
      </c>
      <c r="H8" s="196">
        <f>'[2]19'!I10</f>
        <v>0</v>
      </c>
      <c r="I8" s="196">
        <f>'[2]19'!J10</f>
        <v>0</v>
      </c>
      <c r="J8" s="196">
        <f>'[2]19'!K10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'[2]19'!B11</f>
        <v>42</v>
      </c>
      <c r="C9" s="196">
        <f>'[2]19'!C11</f>
        <v>30</v>
      </c>
      <c r="D9" s="196">
        <f>'[2]19'!D11</f>
        <v>0</v>
      </c>
      <c r="E9" s="196">
        <f>'[2]19'!E11</f>
        <v>0</v>
      </c>
      <c r="F9" s="15">
        <f t="shared" si="6"/>
        <v>72</v>
      </c>
      <c r="G9" s="195">
        <f>'[2]19'!H11</f>
        <v>38</v>
      </c>
      <c r="H9" s="196">
        <f>'[2]19'!I11</f>
        <v>0</v>
      </c>
      <c r="I9" s="196">
        <f>'[2]19'!J11</f>
        <v>0</v>
      </c>
      <c r="J9" s="196">
        <f>'[2]19'!K11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'[2]19'!B12</f>
        <v>42</v>
      </c>
      <c r="C10" s="196">
        <f>'[2]19'!C12</f>
        <v>30</v>
      </c>
      <c r="D10" s="196">
        <f>'[2]19'!D12</f>
        <v>0</v>
      </c>
      <c r="E10" s="196">
        <f>'[2]19'!E12</f>
        <v>0</v>
      </c>
      <c r="F10" s="15">
        <f t="shared" si="6"/>
        <v>72</v>
      </c>
      <c r="G10" s="195">
        <f>'[2]19'!H12</f>
        <v>38</v>
      </c>
      <c r="H10" s="196">
        <f>'[2]19'!I12</f>
        <v>0</v>
      </c>
      <c r="I10" s="196">
        <f>'[2]19'!J12</f>
        <v>0</v>
      </c>
      <c r="J10" s="196">
        <f>'[2]19'!K12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'[2]19'!B13</f>
        <v>42</v>
      </c>
      <c r="C11" s="196">
        <f>'[2]19'!C13</f>
        <v>30</v>
      </c>
      <c r="D11" s="196">
        <f>'[2]19'!D13</f>
        <v>0</v>
      </c>
      <c r="E11" s="196">
        <f>'[2]19'!E13</f>
        <v>0</v>
      </c>
      <c r="F11" s="15">
        <f t="shared" si="6"/>
        <v>72</v>
      </c>
      <c r="G11" s="195">
        <f>'[2]19'!H13</f>
        <v>38</v>
      </c>
      <c r="H11" s="196">
        <f>'[2]19'!I13</f>
        <v>0</v>
      </c>
      <c r="I11" s="196">
        <f>'[2]19'!J13</f>
        <v>0</v>
      </c>
      <c r="J11" s="196">
        <f>'[2]19'!K13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'[2]19'!B14</f>
        <v>42</v>
      </c>
      <c r="C12" s="196">
        <f>'[2]19'!C14</f>
        <v>30</v>
      </c>
      <c r="D12" s="196">
        <f>'[2]19'!D14</f>
        <v>0</v>
      </c>
      <c r="E12" s="196">
        <f>'[2]19'!E14</f>
        <v>0</v>
      </c>
      <c r="F12" s="15">
        <f t="shared" si="6"/>
        <v>72</v>
      </c>
      <c r="G12" s="195">
        <f>'[2]19'!H14</f>
        <v>38</v>
      </c>
      <c r="H12" s="196">
        <f>'[2]19'!I14</f>
        <v>0</v>
      </c>
      <c r="I12" s="196">
        <f>'[2]19'!J14</f>
        <v>0</v>
      </c>
      <c r="J12" s="196">
        <f>'[2]19'!K14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'[2]19'!B15</f>
        <v>42</v>
      </c>
      <c r="C13" s="196">
        <f>'[2]19'!C15</f>
        <v>30</v>
      </c>
      <c r="D13" s="196">
        <f>'[2]19'!D15</f>
        <v>0</v>
      </c>
      <c r="E13" s="196">
        <f>'[2]19'!E15</f>
        <v>0</v>
      </c>
      <c r="F13" s="15">
        <f t="shared" si="6"/>
        <v>72</v>
      </c>
      <c r="G13" s="195">
        <f>'[2]19'!H15</f>
        <v>38</v>
      </c>
      <c r="H13" s="196">
        <f>'[2]19'!I15</f>
        <v>0</v>
      </c>
      <c r="I13" s="196">
        <f>'[2]19'!J15</f>
        <v>0</v>
      </c>
      <c r="J13" s="196">
        <f>'[2]19'!K15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'[2]19'!B16</f>
        <v>42</v>
      </c>
      <c r="C14" s="196">
        <f>'[2]19'!C16</f>
        <v>30</v>
      </c>
      <c r="D14" s="196">
        <f>'[2]19'!D16</f>
        <v>0</v>
      </c>
      <c r="E14" s="196">
        <f>'[2]19'!E16</f>
        <v>0</v>
      </c>
      <c r="F14" s="15">
        <f t="shared" si="6"/>
        <v>72</v>
      </c>
      <c r="G14" s="195">
        <f>'[2]19'!H16</f>
        <v>38</v>
      </c>
      <c r="H14" s="196">
        <f>'[2]19'!I16</f>
        <v>0</v>
      </c>
      <c r="I14" s="196">
        <f>'[2]19'!J16</f>
        <v>0</v>
      </c>
      <c r="J14" s="196">
        <f>'[2]19'!K16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'[2]19'!B17</f>
        <v>42</v>
      </c>
      <c r="C15" s="196">
        <f>'[2]19'!C17</f>
        <v>30</v>
      </c>
      <c r="D15" s="196">
        <f>'[2]19'!D17</f>
        <v>0</v>
      </c>
      <c r="E15" s="196">
        <f>'[2]19'!E17</f>
        <v>0</v>
      </c>
      <c r="F15" s="15">
        <f t="shared" si="6"/>
        <v>72</v>
      </c>
      <c r="G15" s="195">
        <f>'[2]19'!H17</f>
        <v>38</v>
      </c>
      <c r="H15" s="196">
        <f>'[2]19'!I17</f>
        <v>0</v>
      </c>
      <c r="I15" s="196">
        <f>'[2]19'!J17</f>
        <v>0</v>
      </c>
      <c r="J15" s="196">
        <f>'[2]19'!K17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'[2]19'!B18</f>
        <v>42</v>
      </c>
      <c r="C16" s="196">
        <f>'[2]19'!C18</f>
        <v>30</v>
      </c>
      <c r="D16" s="196">
        <f>'[2]19'!D18</f>
        <v>0</v>
      </c>
      <c r="E16" s="196">
        <f>'[2]19'!E18</f>
        <v>0</v>
      </c>
      <c r="F16" s="15">
        <f t="shared" si="6"/>
        <v>72</v>
      </c>
      <c r="G16" s="195">
        <f>'[2]19'!H18</f>
        <v>38</v>
      </c>
      <c r="H16" s="196">
        <f>'[2]19'!I18</f>
        <v>0</v>
      </c>
      <c r="I16" s="196">
        <f>'[2]19'!J18</f>
        <v>0</v>
      </c>
      <c r="J16" s="196">
        <f>'[2]19'!K18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'[2]19'!B19</f>
        <v>42</v>
      </c>
      <c r="C17" s="196">
        <f>'[2]19'!C19</f>
        <v>30</v>
      </c>
      <c r="D17" s="196">
        <f>'[2]19'!D19</f>
        <v>0</v>
      </c>
      <c r="E17" s="196">
        <f>'[2]19'!E19</f>
        <v>0</v>
      </c>
      <c r="F17" s="15">
        <f t="shared" si="6"/>
        <v>72</v>
      </c>
      <c r="G17" s="195">
        <f>'[2]19'!H19</f>
        <v>38</v>
      </c>
      <c r="H17" s="196">
        <f>'[2]19'!I19</f>
        <v>0</v>
      </c>
      <c r="I17" s="196">
        <f>'[2]19'!J19</f>
        <v>0</v>
      </c>
      <c r="J17" s="196">
        <f>'[2]19'!K19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'[2]19'!B20</f>
        <v>42</v>
      </c>
      <c r="C18" s="196">
        <f>'[2]19'!C20</f>
        <v>30</v>
      </c>
      <c r="D18" s="196">
        <f>'[2]19'!D20</f>
        <v>0</v>
      </c>
      <c r="E18" s="196">
        <f>'[2]19'!E20</f>
        <v>0</v>
      </c>
      <c r="F18" s="15">
        <f t="shared" si="6"/>
        <v>72</v>
      </c>
      <c r="G18" s="195">
        <f>'[2]19'!H20</f>
        <v>38</v>
      </c>
      <c r="H18" s="196">
        <f>'[2]19'!I20</f>
        <v>0</v>
      </c>
      <c r="I18" s="196">
        <f>'[2]19'!J20</f>
        <v>0</v>
      </c>
      <c r="J18" s="196">
        <f>'[2]19'!K20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'[2]19'!B21</f>
        <v>42</v>
      </c>
      <c r="C19" s="196">
        <f>'[2]19'!C21</f>
        <v>30</v>
      </c>
      <c r="D19" s="196">
        <f>'[2]19'!D21</f>
        <v>0</v>
      </c>
      <c r="E19" s="196">
        <f>'[2]19'!E21</f>
        <v>0</v>
      </c>
      <c r="F19" s="15">
        <f t="shared" si="6"/>
        <v>72</v>
      </c>
      <c r="G19" s="195">
        <f>'[2]19'!H21</f>
        <v>37</v>
      </c>
      <c r="H19" s="196">
        <f>'[2]19'!I21</f>
        <v>0</v>
      </c>
      <c r="I19" s="196">
        <f>'[2]19'!J21</f>
        <v>0</v>
      </c>
      <c r="J19" s="196">
        <f>'[2]19'!K21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'[2]19'!B22</f>
        <v>42</v>
      </c>
      <c r="C20" s="196">
        <f>'[2]19'!C22</f>
        <v>30</v>
      </c>
      <c r="D20" s="196">
        <f>'[2]19'!D22</f>
        <v>0</v>
      </c>
      <c r="E20" s="196">
        <f>'[2]19'!E22</f>
        <v>0</v>
      </c>
      <c r="F20" s="15">
        <f t="shared" si="6"/>
        <v>72</v>
      </c>
      <c r="G20" s="195">
        <f>'[2]19'!H22</f>
        <v>38</v>
      </c>
      <c r="H20" s="196">
        <f>'[2]19'!I22</f>
        <v>0</v>
      </c>
      <c r="I20" s="196">
        <f>'[2]19'!J22</f>
        <v>0</v>
      </c>
      <c r="J20" s="196">
        <f>'[2]19'!K22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'[2]19'!B23</f>
        <v>42</v>
      </c>
      <c r="C21" s="196">
        <f>'[2]19'!C23</f>
        <v>30</v>
      </c>
      <c r="D21" s="196">
        <f>'[2]19'!D23</f>
        <v>0</v>
      </c>
      <c r="E21" s="196">
        <f>'[2]19'!E23</f>
        <v>0</v>
      </c>
      <c r="F21" s="15">
        <f t="shared" si="6"/>
        <v>72</v>
      </c>
      <c r="G21" s="195">
        <f>'[2]19'!H23</f>
        <v>38</v>
      </c>
      <c r="H21" s="196">
        <f>'[2]19'!I23</f>
        <v>0</v>
      </c>
      <c r="I21" s="196">
        <f>'[2]19'!J23</f>
        <v>0</v>
      </c>
      <c r="J21" s="196">
        <f>'[2]19'!K23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'[2]19'!B24</f>
        <v>42</v>
      </c>
      <c r="C22" s="196">
        <f>'[2]19'!C24</f>
        <v>30</v>
      </c>
      <c r="D22" s="196">
        <f>'[2]19'!D24</f>
        <v>0</v>
      </c>
      <c r="E22" s="196">
        <f>'[2]19'!E24</f>
        <v>0</v>
      </c>
      <c r="F22" s="15">
        <f t="shared" si="6"/>
        <v>72</v>
      </c>
      <c r="G22" s="195">
        <f>'[2]19'!H24</f>
        <v>38</v>
      </c>
      <c r="H22" s="196">
        <f>'[2]19'!I24</f>
        <v>0</v>
      </c>
      <c r="I22" s="196">
        <f>'[2]19'!J24</f>
        <v>0</v>
      </c>
      <c r="J22" s="196">
        <f>'[2]19'!K24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'[2]19'!B25</f>
        <v>42</v>
      </c>
      <c r="C23" s="196">
        <f>'[2]19'!C25</f>
        <v>30</v>
      </c>
      <c r="D23" s="196">
        <f>'[2]19'!D25</f>
        <v>0</v>
      </c>
      <c r="E23" s="196">
        <f>'[2]19'!E25</f>
        <v>0</v>
      </c>
      <c r="F23" s="15">
        <f t="shared" si="6"/>
        <v>72</v>
      </c>
      <c r="G23" s="195">
        <f>'[2]19'!H25</f>
        <v>38</v>
      </c>
      <c r="H23" s="196">
        <f>'[2]19'!I25</f>
        <v>0</v>
      </c>
      <c r="I23" s="196">
        <f>'[2]19'!J25</f>
        <v>0</v>
      </c>
      <c r="J23" s="196">
        <f>'[2]19'!K25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'[2]19'!B26</f>
        <v>42</v>
      </c>
      <c r="C24" s="196">
        <f>'[2]19'!C26</f>
        <v>30</v>
      </c>
      <c r="D24" s="196">
        <f>'[2]19'!D26</f>
        <v>0</v>
      </c>
      <c r="E24" s="196">
        <f>'[2]19'!E26</f>
        <v>0</v>
      </c>
      <c r="F24" s="15">
        <f t="shared" si="6"/>
        <v>72</v>
      </c>
      <c r="G24" s="195">
        <f>'[2]19'!H26</f>
        <v>38</v>
      </c>
      <c r="H24" s="196">
        <f>'[2]19'!I26</f>
        <v>0</v>
      </c>
      <c r="I24" s="196">
        <f>'[2]19'!J26</f>
        <v>0</v>
      </c>
      <c r="J24" s="196">
        <f>'[2]19'!K26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'[2]19'!B27</f>
        <v>42</v>
      </c>
      <c r="C25" s="196">
        <f>'[2]19'!C27</f>
        <v>30</v>
      </c>
      <c r="D25" s="196">
        <f>'[2]19'!D27</f>
        <v>0</v>
      </c>
      <c r="E25" s="196">
        <f>'[2]19'!E27</f>
        <v>0</v>
      </c>
      <c r="F25" s="15">
        <f t="shared" si="6"/>
        <v>72</v>
      </c>
      <c r="G25" s="195">
        <f>'[2]19'!H27</f>
        <v>38</v>
      </c>
      <c r="H25" s="196">
        <f>'[2]19'!I27</f>
        <v>0</v>
      </c>
      <c r="I25" s="196">
        <f>'[2]19'!J27</f>
        <v>0</v>
      </c>
      <c r="J25" s="196">
        <f>'[2]19'!K27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'[2]19'!B28</f>
        <v>42</v>
      </c>
      <c r="C26" s="196">
        <f>'[2]19'!C28</f>
        <v>30</v>
      </c>
      <c r="D26" s="196">
        <f>'[2]19'!D28</f>
        <v>0</v>
      </c>
      <c r="E26" s="196">
        <f>'[2]19'!E28</f>
        <v>0</v>
      </c>
      <c r="F26" s="15">
        <f t="shared" si="6"/>
        <v>72</v>
      </c>
      <c r="G26" s="195">
        <f>'[2]19'!H28</f>
        <v>38</v>
      </c>
      <c r="H26" s="196">
        <f>'[2]19'!I28</f>
        <v>0</v>
      </c>
      <c r="I26" s="196">
        <f>'[2]19'!J28</f>
        <v>0</v>
      </c>
      <c r="J26" s="196">
        <f>'[2]19'!K28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'[2]19'!B29</f>
        <v>42</v>
      </c>
      <c r="C27" s="196">
        <f>'[2]19'!C29</f>
        <v>30</v>
      </c>
      <c r="D27" s="196">
        <f>'[2]19'!D29</f>
        <v>0</v>
      </c>
      <c r="E27" s="196">
        <f>'[2]19'!E29</f>
        <v>0</v>
      </c>
      <c r="F27" s="15">
        <f t="shared" si="6"/>
        <v>72</v>
      </c>
      <c r="G27" s="195">
        <f>'[2]19'!H29</f>
        <v>38</v>
      </c>
      <c r="H27" s="196">
        <f>'[2]19'!I29</f>
        <v>0</v>
      </c>
      <c r="I27" s="196">
        <f>'[2]19'!J29</f>
        <v>0</v>
      </c>
      <c r="J27" s="196">
        <f>'[2]19'!K29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'[2]19'!B30</f>
        <v>42</v>
      </c>
      <c r="C28" s="196">
        <f>'[2]19'!C30</f>
        <v>30</v>
      </c>
      <c r="D28" s="196">
        <f>'[2]19'!D30</f>
        <v>0</v>
      </c>
      <c r="E28" s="196">
        <f>'[2]19'!E30</f>
        <v>0</v>
      </c>
      <c r="F28" s="15">
        <f t="shared" si="6"/>
        <v>72</v>
      </c>
      <c r="G28" s="195">
        <f>'[2]19'!H30</f>
        <v>38</v>
      </c>
      <c r="H28" s="196">
        <f>'[2]19'!I30</f>
        <v>0</v>
      </c>
      <c r="I28" s="196">
        <f>'[2]19'!J30</f>
        <v>0</v>
      </c>
      <c r="J28" s="196">
        <f>'[2]19'!K30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'[2]19'!B31</f>
        <v>42</v>
      </c>
      <c r="C29" s="196">
        <f>'[2]19'!C31</f>
        <v>30</v>
      </c>
      <c r="D29" s="196">
        <f>'[2]19'!D31</f>
        <v>0</v>
      </c>
      <c r="E29" s="196">
        <f>'[2]19'!E31</f>
        <v>0</v>
      </c>
      <c r="F29" s="15">
        <f t="shared" si="6"/>
        <v>72</v>
      </c>
      <c r="G29" s="195">
        <f>'[2]19'!H31</f>
        <v>37</v>
      </c>
      <c r="H29" s="196">
        <f>'[2]19'!I31</f>
        <v>0</v>
      </c>
      <c r="I29" s="196">
        <f>'[2]19'!J31</f>
        <v>0</v>
      </c>
      <c r="J29" s="196">
        <f>'[2]19'!K31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5">
        <f>'[2]19'!B32</f>
        <v>42</v>
      </c>
      <c r="C30" s="196">
        <f>'[2]19'!C32</f>
        <v>30</v>
      </c>
      <c r="D30" s="196">
        <f>'[2]19'!D32</f>
        <v>0</v>
      </c>
      <c r="E30" s="196">
        <f>'[2]19'!E32</f>
        <v>0</v>
      </c>
      <c r="F30" s="15">
        <f t="shared" si="6"/>
        <v>72</v>
      </c>
      <c r="G30" s="195">
        <f>'[2]19'!H32</f>
        <v>37</v>
      </c>
      <c r="H30" s="196">
        <f>'[2]19'!I32</f>
        <v>0</v>
      </c>
      <c r="I30" s="196">
        <f>'[2]19'!J32</f>
        <v>0</v>
      </c>
      <c r="J30" s="196">
        <f>'[2]19'!K32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5">
        <f>'[2]19'!B33</f>
        <v>42</v>
      </c>
      <c r="C31" s="196">
        <f>'[2]19'!C33</f>
        <v>30</v>
      </c>
      <c r="D31" s="196">
        <f>'[2]19'!D33</f>
        <v>0</v>
      </c>
      <c r="E31" s="196">
        <f>'[2]19'!E33</f>
        <v>0</v>
      </c>
      <c r="F31" s="15">
        <f t="shared" si="6"/>
        <v>72</v>
      </c>
      <c r="G31" s="195">
        <f>'[2]19'!H33</f>
        <v>37</v>
      </c>
      <c r="H31" s="196">
        <f>'[2]19'!I33</f>
        <v>0</v>
      </c>
      <c r="I31" s="196">
        <f>'[2]19'!J33</f>
        <v>0</v>
      </c>
      <c r="J31" s="196">
        <f>'[2]19'!K33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5">
        <f>'[2]19'!B34</f>
        <v>42</v>
      </c>
      <c r="C32" s="196">
        <f>'[2]19'!C34</f>
        <v>30</v>
      </c>
      <c r="D32" s="196">
        <f>'[2]19'!D34</f>
        <v>0</v>
      </c>
      <c r="E32" s="196">
        <f>'[2]19'!E34</f>
        <v>0</v>
      </c>
      <c r="F32" s="15">
        <f t="shared" si="6"/>
        <v>72</v>
      </c>
      <c r="G32" s="195">
        <f>'[2]19'!H34</f>
        <v>37</v>
      </c>
      <c r="H32" s="196">
        <f>'[2]19'!I34</f>
        <v>0</v>
      </c>
      <c r="I32" s="196">
        <f>'[2]19'!J34</f>
        <v>0</v>
      </c>
      <c r="J32" s="196">
        <f>'[2]19'!K34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5">
        <f>'[2]19'!B35</f>
        <v>42</v>
      </c>
      <c r="C33" s="196">
        <f>'[2]19'!C35</f>
        <v>30</v>
      </c>
      <c r="D33" s="196">
        <f>'[2]19'!D35</f>
        <v>0</v>
      </c>
      <c r="E33" s="196">
        <f>'[2]19'!E35</f>
        <v>0</v>
      </c>
      <c r="F33" s="15">
        <f t="shared" si="6"/>
        <v>72</v>
      </c>
      <c r="G33" s="195">
        <f>'[2]19'!H35</f>
        <v>37</v>
      </c>
      <c r="H33" s="196">
        <f>'[2]19'!I35</f>
        <v>0</v>
      </c>
      <c r="I33" s="196">
        <f>'[2]19'!J35</f>
        <v>0</v>
      </c>
      <c r="J33" s="196">
        <f>'[2]19'!K35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5">
        <f>'[2]19'!B36</f>
        <v>42</v>
      </c>
      <c r="C34" s="196">
        <f>'[2]19'!C36</f>
        <v>30</v>
      </c>
      <c r="D34" s="196">
        <f>'[2]19'!D36</f>
        <v>0</v>
      </c>
      <c r="E34" s="196">
        <f>'[2]19'!E36</f>
        <v>0</v>
      </c>
      <c r="F34" s="15">
        <f t="shared" si="6"/>
        <v>72</v>
      </c>
      <c r="G34" s="195">
        <f>'[2]19'!H36</f>
        <v>37</v>
      </c>
      <c r="H34" s="196">
        <f>'[2]19'!I36</f>
        <v>0</v>
      </c>
      <c r="I34" s="196">
        <f>'[2]19'!J36</f>
        <v>0</v>
      </c>
      <c r="J34" s="196">
        <f>'[2]19'!K36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5">
        <f>'[2]19'!B37</f>
        <v>42</v>
      </c>
      <c r="C35" s="196">
        <f>'[2]19'!C37</f>
        <v>30</v>
      </c>
      <c r="D35" s="196">
        <f>'[2]19'!D37</f>
        <v>0</v>
      </c>
      <c r="E35" s="196">
        <f>'[2]19'!E37</f>
        <v>0</v>
      </c>
      <c r="F35" s="15">
        <f t="shared" si="6"/>
        <v>72</v>
      </c>
      <c r="G35" s="195">
        <f>'[2]19'!H37</f>
        <v>37</v>
      </c>
      <c r="H35" s="196">
        <f>'[2]19'!I37</f>
        <v>0</v>
      </c>
      <c r="I35" s="196">
        <f>'[2]19'!J37</f>
        <v>0</v>
      </c>
      <c r="J35" s="196">
        <f>'[2]19'!K37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5">
        <f>'[2]19'!B38</f>
        <v>42</v>
      </c>
      <c r="C36" s="196">
        <f>'[2]19'!C38</f>
        <v>30</v>
      </c>
      <c r="D36" s="196">
        <f>'[2]19'!D38</f>
        <v>0</v>
      </c>
      <c r="E36" s="196">
        <f>'[2]19'!E38</f>
        <v>0</v>
      </c>
      <c r="F36" s="15">
        <f t="shared" si="6"/>
        <v>72</v>
      </c>
      <c r="G36" s="195">
        <f>'[2]19'!H38</f>
        <v>37</v>
      </c>
      <c r="H36" s="196">
        <f>'[2]19'!I38</f>
        <v>0</v>
      </c>
      <c r="I36" s="196">
        <f>'[2]19'!J38</f>
        <v>0</v>
      </c>
      <c r="J36" s="196">
        <f>'[2]19'!K38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5">
        <f>'[2]19'!B39</f>
        <v>42</v>
      </c>
      <c r="C37" s="196">
        <f>'[2]19'!C39</f>
        <v>30</v>
      </c>
      <c r="D37" s="196">
        <f>'[2]19'!D39</f>
        <v>0</v>
      </c>
      <c r="E37" s="196">
        <f>'[2]19'!E39</f>
        <v>0</v>
      </c>
      <c r="F37" s="15">
        <f t="shared" si="6"/>
        <v>72</v>
      </c>
      <c r="G37" s="195">
        <f>'[2]19'!H39</f>
        <v>36</v>
      </c>
      <c r="H37" s="196">
        <f>'[2]19'!I39</f>
        <v>0</v>
      </c>
      <c r="I37" s="196">
        <f>'[2]19'!J39</f>
        <v>0</v>
      </c>
      <c r="J37" s="196">
        <f>'[2]19'!K39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'[2]19'!B40</f>
        <v>42</v>
      </c>
      <c r="C38" s="196">
        <f>'[2]19'!C40</f>
        <v>30</v>
      </c>
      <c r="D38" s="196">
        <f>'[2]19'!D40</f>
        <v>0</v>
      </c>
      <c r="E38" s="196">
        <f>'[2]19'!E40</f>
        <v>0</v>
      </c>
      <c r="F38" s="15">
        <f t="shared" si="6"/>
        <v>72</v>
      </c>
      <c r="G38" s="195">
        <f>'[2]19'!H40</f>
        <v>36</v>
      </c>
      <c r="H38" s="196">
        <f>'[2]19'!I40</f>
        <v>0</v>
      </c>
      <c r="I38" s="196">
        <f>'[2]19'!J40</f>
        <v>0</v>
      </c>
      <c r="J38" s="196">
        <f>'[2]19'!K40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'[2]19'!B41</f>
        <v>42</v>
      </c>
      <c r="C39" s="196">
        <f>'[2]19'!C41</f>
        <v>30</v>
      </c>
      <c r="D39" s="196">
        <f>'[2]19'!D41</f>
        <v>0</v>
      </c>
      <c r="E39" s="196">
        <f>'[2]19'!E41</f>
        <v>0</v>
      </c>
      <c r="F39" s="15">
        <f t="shared" si="6"/>
        <v>72</v>
      </c>
      <c r="G39" s="195">
        <f>'[2]19'!H41</f>
        <v>36</v>
      </c>
      <c r="H39" s="196">
        <f>'[2]19'!I41</f>
        <v>0</v>
      </c>
      <c r="I39" s="196">
        <f>'[2]19'!J41</f>
        <v>0</v>
      </c>
      <c r="J39" s="196">
        <f>'[2]19'!K41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'[2]19'!B42</f>
        <v>42</v>
      </c>
      <c r="C40" s="196">
        <f>'[2]19'!C42</f>
        <v>30</v>
      </c>
      <c r="D40" s="196">
        <f>'[2]19'!D42</f>
        <v>0</v>
      </c>
      <c r="E40" s="196">
        <f>'[2]19'!E42</f>
        <v>0</v>
      </c>
      <c r="F40" s="15">
        <f t="shared" si="6"/>
        <v>72</v>
      </c>
      <c r="G40" s="195">
        <f>'[2]19'!H42</f>
        <v>36</v>
      </c>
      <c r="H40" s="196">
        <f>'[2]19'!I42</f>
        <v>0</v>
      </c>
      <c r="I40" s="196">
        <f>'[2]19'!J42</f>
        <v>0</v>
      </c>
      <c r="J40" s="196">
        <f>'[2]19'!K42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'[2]19'!B43</f>
        <v>42</v>
      </c>
      <c r="C41" s="196">
        <f>'[2]19'!C43</f>
        <v>30</v>
      </c>
      <c r="D41" s="196">
        <f>'[2]19'!D43</f>
        <v>0</v>
      </c>
      <c r="E41" s="196">
        <f>'[2]19'!E43</f>
        <v>0</v>
      </c>
      <c r="F41" s="15">
        <f t="shared" si="6"/>
        <v>72</v>
      </c>
      <c r="G41" s="195">
        <f>'[2]19'!H43</f>
        <v>36</v>
      </c>
      <c r="H41" s="196">
        <f>'[2]19'!I43</f>
        <v>0</v>
      </c>
      <c r="I41" s="196">
        <f>'[2]19'!J43</f>
        <v>0</v>
      </c>
      <c r="J41" s="196">
        <f>'[2]19'!K43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'[2]19'!B44</f>
        <v>42</v>
      </c>
      <c r="C42" s="196">
        <f>'[2]19'!C44</f>
        <v>30</v>
      </c>
      <c r="D42" s="196">
        <f>'[2]19'!D44</f>
        <v>0</v>
      </c>
      <c r="E42" s="196">
        <f>'[2]19'!E44</f>
        <v>0</v>
      </c>
      <c r="F42" s="15">
        <f t="shared" si="6"/>
        <v>72</v>
      </c>
      <c r="G42" s="195">
        <f>'[2]19'!H44</f>
        <v>36</v>
      </c>
      <c r="H42" s="196">
        <f>'[2]19'!I44</f>
        <v>0</v>
      </c>
      <c r="I42" s="196">
        <f>'[2]19'!J44</f>
        <v>0</v>
      </c>
      <c r="J42" s="196">
        <f>'[2]19'!K44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'[2]19'!B45</f>
        <v>42</v>
      </c>
      <c r="C43" s="196">
        <f>'[2]19'!C45</f>
        <v>30</v>
      </c>
      <c r="D43" s="196">
        <f>'[2]19'!D45</f>
        <v>0</v>
      </c>
      <c r="E43" s="196">
        <f>'[2]19'!E45</f>
        <v>0</v>
      </c>
      <c r="F43" s="15">
        <f t="shared" si="6"/>
        <v>72</v>
      </c>
      <c r="G43" s="195">
        <f>'[2]19'!H45</f>
        <v>36</v>
      </c>
      <c r="H43" s="196">
        <f>'[2]19'!I45</f>
        <v>0</v>
      </c>
      <c r="I43" s="196">
        <f>'[2]19'!J45</f>
        <v>0</v>
      </c>
      <c r="J43" s="196">
        <f>'[2]19'!K45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5">
        <f>'[2]19'!B46</f>
        <v>42</v>
      </c>
      <c r="C44" s="196">
        <f>'[2]19'!C46</f>
        <v>30</v>
      </c>
      <c r="D44" s="196">
        <f>'[2]19'!D46</f>
        <v>0</v>
      </c>
      <c r="E44" s="196">
        <f>'[2]19'!E46</f>
        <v>0</v>
      </c>
      <c r="F44" s="15">
        <f t="shared" si="6"/>
        <v>72</v>
      </c>
      <c r="G44" s="195">
        <f>'[2]19'!H46</f>
        <v>36</v>
      </c>
      <c r="H44" s="196">
        <f>'[2]19'!I46</f>
        <v>0</v>
      </c>
      <c r="I44" s="196">
        <f>'[2]19'!J46</f>
        <v>0</v>
      </c>
      <c r="J44" s="196">
        <f>'[2]19'!K46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'[2]19'!B47</f>
        <v>42</v>
      </c>
      <c r="C45" s="196">
        <f>'[2]19'!C47</f>
        <v>30</v>
      </c>
      <c r="D45" s="196">
        <f>'[2]19'!D47</f>
        <v>0</v>
      </c>
      <c r="E45" s="196">
        <f>'[2]19'!E47</f>
        <v>0</v>
      </c>
      <c r="F45" s="15">
        <f t="shared" si="6"/>
        <v>72</v>
      </c>
      <c r="G45" s="195">
        <f>'[2]19'!H47</f>
        <v>37</v>
      </c>
      <c r="H45" s="196">
        <f>'[2]19'!I47</f>
        <v>0</v>
      </c>
      <c r="I45" s="196">
        <f>'[2]19'!J47</f>
        <v>0</v>
      </c>
      <c r="J45" s="196">
        <f>'[2]19'!K47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'[2]19'!B48</f>
        <v>42</v>
      </c>
      <c r="C46" s="196">
        <f>'[2]19'!C48</f>
        <v>30</v>
      </c>
      <c r="D46" s="196">
        <f>'[2]19'!D48</f>
        <v>0</v>
      </c>
      <c r="E46" s="196">
        <f>'[2]19'!E48</f>
        <v>0</v>
      </c>
      <c r="F46" s="15">
        <f t="shared" si="6"/>
        <v>72</v>
      </c>
      <c r="G46" s="195">
        <f>'[2]19'!H48</f>
        <v>37</v>
      </c>
      <c r="H46" s="196">
        <f>'[2]19'!I48</f>
        <v>0</v>
      </c>
      <c r="I46" s="196">
        <f>'[2]19'!J48</f>
        <v>0</v>
      </c>
      <c r="J46" s="196">
        <f>'[2]19'!K48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'[2]19'!B49</f>
        <v>42</v>
      </c>
      <c r="C47" s="196">
        <f>'[2]19'!C49</f>
        <v>30</v>
      </c>
      <c r="D47" s="196">
        <f>'[2]19'!D49</f>
        <v>0</v>
      </c>
      <c r="E47" s="196">
        <f>'[2]19'!E49</f>
        <v>0</v>
      </c>
      <c r="F47" s="15">
        <f t="shared" si="6"/>
        <v>72</v>
      </c>
      <c r="G47" s="195">
        <f>'[2]19'!H49</f>
        <v>37</v>
      </c>
      <c r="H47" s="196">
        <f>'[2]19'!I49</f>
        <v>0</v>
      </c>
      <c r="I47" s="196">
        <f>'[2]19'!J49</f>
        <v>0</v>
      </c>
      <c r="J47" s="196">
        <f>'[2]19'!K49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'[2]19'!B50</f>
        <v>42</v>
      </c>
      <c r="C48" s="196">
        <f>'[2]19'!C50</f>
        <v>30</v>
      </c>
      <c r="D48" s="196">
        <f>'[2]19'!D50</f>
        <v>0</v>
      </c>
      <c r="E48" s="196">
        <f>'[2]19'!E50</f>
        <v>0</v>
      </c>
      <c r="F48" s="15">
        <f t="shared" si="6"/>
        <v>72</v>
      </c>
      <c r="G48" s="195">
        <f>'[2]19'!H50</f>
        <v>37</v>
      </c>
      <c r="H48" s="196">
        <f>'[2]19'!I50</f>
        <v>0</v>
      </c>
      <c r="I48" s="196">
        <f>'[2]19'!J50</f>
        <v>0</v>
      </c>
      <c r="J48" s="196">
        <f>'[2]19'!K50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'[2]19'!B51</f>
        <v>42</v>
      </c>
      <c r="C49" s="196">
        <f>'[2]19'!C51</f>
        <v>30</v>
      </c>
      <c r="D49" s="196">
        <f>'[2]19'!D51</f>
        <v>0</v>
      </c>
      <c r="E49" s="196">
        <f>'[2]19'!E51</f>
        <v>0</v>
      </c>
      <c r="F49" s="15">
        <f t="shared" si="6"/>
        <v>72</v>
      </c>
      <c r="G49" s="195">
        <f>'[2]19'!H51</f>
        <v>37</v>
      </c>
      <c r="H49" s="196">
        <f>'[2]19'!I51</f>
        <v>0</v>
      </c>
      <c r="I49" s="196">
        <f>'[2]19'!J51</f>
        <v>0</v>
      </c>
      <c r="J49" s="196">
        <f>'[2]19'!K51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'[2]19'!B52</f>
        <v>42</v>
      </c>
      <c r="C50" s="196">
        <f>'[2]19'!C52</f>
        <v>30</v>
      </c>
      <c r="D50" s="196">
        <f>'[2]19'!D52</f>
        <v>0</v>
      </c>
      <c r="E50" s="196">
        <f>'[2]19'!E52</f>
        <v>0</v>
      </c>
      <c r="F50" s="15">
        <f t="shared" si="6"/>
        <v>72</v>
      </c>
      <c r="G50" s="195">
        <f>'[2]19'!H52</f>
        <v>37</v>
      </c>
      <c r="H50" s="196">
        <f>'[2]19'!I52</f>
        <v>0</v>
      </c>
      <c r="I50" s="196">
        <f>'[2]19'!J52</f>
        <v>0</v>
      </c>
      <c r="J50" s="196">
        <f>'[2]19'!K52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5">
        <f>'[2]19'!B53</f>
        <v>42</v>
      </c>
      <c r="C51" s="196">
        <f>'[2]19'!C53</f>
        <v>30</v>
      </c>
      <c r="D51" s="196">
        <f>'[2]19'!D53</f>
        <v>0</v>
      </c>
      <c r="E51" s="196">
        <f>'[2]19'!E53</f>
        <v>0</v>
      </c>
      <c r="F51" s="15">
        <f t="shared" si="6"/>
        <v>72</v>
      </c>
      <c r="G51" s="195">
        <f>'[2]19'!H53</f>
        <v>37</v>
      </c>
      <c r="H51" s="196">
        <f>'[2]19'!I53</f>
        <v>0</v>
      </c>
      <c r="I51" s="196">
        <f>'[2]19'!J53</f>
        <v>0</v>
      </c>
      <c r="J51" s="196">
        <f>'[2]19'!K53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5">
        <f>'[2]19'!B54</f>
        <v>42</v>
      </c>
      <c r="C52" s="196">
        <f>'[2]19'!C54</f>
        <v>30</v>
      </c>
      <c r="D52" s="196">
        <f>'[2]19'!D54</f>
        <v>0</v>
      </c>
      <c r="E52" s="196">
        <f>'[2]19'!E54</f>
        <v>0</v>
      </c>
      <c r="F52" s="15">
        <f t="shared" si="6"/>
        <v>72</v>
      </c>
      <c r="G52" s="195">
        <f>'[2]19'!H54</f>
        <v>37</v>
      </c>
      <c r="H52" s="196">
        <f>'[2]19'!I54</f>
        <v>0</v>
      </c>
      <c r="I52" s="196">
        <f>'[2]19'!J54</f>
        <v>0</v>
      </c>
      <c r="J52" s="196">
        <f>'[2]19'!K54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5">
        <f>'[2]19'!B55</f>
        <v>42</v>
      </c>
      <c r="C53" s="196">
        <f>'[2]19'!C55</f>
        <v>30</v>
      </c>
      <c r="D53" s="196">
        <f>'[2]19'!D55</f>
        <v>0</v>
      </c>
      <c r="E53" s="196">
        <f>'[2]19'!E55</f>
        <v>0</v>
      </c>
      <c r="F53" s="15">
        <f t="shared" si="6"/>
        <v>72</v>
      </c>
      <c r="G53" s="195">
        <f>'[2]19'!H55</f>
        <v>37</v>
      </c>
      <c r="H53" s="196">
        <f>'[2]19'!I55</f>
        <v>0</v>
      </c>
      <c r="I53" s="196">
        <f>'[2]19'!J55</f>
        <v>0</v>
      </c>
      <c r="J53" s="196">
        <f>'[2]19'!K55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5">
        <f>'[2]19'!B56</f>
        <v>42</v>
      </c>
      <c r="C54" s="196">
        <f>'[2]19'!C56</f>
        <v>30</v>
      </c>
      <c r="D54" s="196">
        <f>'[2]19'!D56</f>
        <v>0</v>
      </c>
      <c r="E54" s="196">
        <f>'[2]19'!E56</f>
        <v>0</v>
      </c>
      <c r="F54" s="15">
        <f t="shared" si="6"/>
        <v>72</v>
      </c>
      <c r="G54" s="195">
        <f>'[2]19'!H56</f>
        <v>36</v>
      </c>
      <c r="H54" s="196">
        <f>'[2]19'!I56</f>
        <v>0</v>
      </c>
      <c r="I54" s="196">
        <f>'[2]19'!J56</f>
        <v>0</v>
      </c>
      <c r="J54" s="196">
        <f>'[2]19'!K56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'[2]19'!B57</f>
        <v>42</v>
      </c>
      <c r="C55" s="196">
        <f>'[2]19'!C57</f>
        <v>30</v>
      </c>
      <c r="D55" s="196">
        <f>'[2]19'!D57</f>
        <v>0</v>
      </c>
      <c r="E55" s="196">
        <f>'[2]19'!E57</f>
        <v>0</v>
      </c>
      <c r="F55" s="15">
        <f t="shared" si="6"/>
        <v>72</v>
      </c>
      <c r="G55" s="195">
        <f>'[2]19'!H57</f>
        <v>36</v>
      </c>
      <c r="H55" s="196">
        <f>'[2]19'!I57</f>
        <v>0</v>
      </c>
      <c r="I55" s="196">
        <f>'[2]19'!J57</f>
        <v>0</v>
      </c>
      <c r="J55" s="196">
        <f>'[2]19'!K57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'[2]19'!B58</f>
        <v>42</v>
      </c>
      <c r="C56" s="196">
        <f>'[2]19'!C58</f>
        <v>30</v>
      </c>
      <c r="D56" s="196">
        <f>'[2]19'!D58</f>
        <v>0</v>
      </c>
      <c r="E56" s="196">
        <f>'[2]19'!E58</f>
        <v>0</v>
      </c>
      <c r="F56" s="15">
        <f t="shared" si="6"/>
        <v>72</v>
      </c>
      <c r="G56" s="195">
        <f>'[2]19'!H58</f>
        <v>36</v>
      </c>
      <c r="H56" s="196">
        <f>'[2]19'!I58</f>
        <v>0</v>
      </c>
      <c r="I56" s="196">
        <f>'[2]19'!J58</f>
        <v>0</v>
      </c>
      <c r="J56" s="196">
        <f>'[2]19'!K58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'[2]19'!B59</f>
        <v>42</v>
      </c>
      <c r="C57" s="196">
        <f>'[2]19'!C59</f>
        <v>30</v>
      </c>
      <c r="D57" s="196">
        <f>'[2]19'!D59</f>
        <v>0</v>
      </c>
      <c r="E57" s="196">
        <f>'[2]19'!E59</f>
        <v>0</v>
      </c>
      <c r="F57" s="15">
        <f t="shared" si="6"/>
        <v>72</v>
      </c>
      <c r="G57" s="195">
        <f>'[2]19'!H59</f>
        <v>36</v>
      </c>
      <c r="H57" s="196">
        <f>'[2]19'!I59</f>
        <v>0</v>
      </c>
      <c r="I57" s="196">
        <f>'[2]19'!J59</f>
        <v>0</v>
      </c>
      <c r="J57" s="196">
        <f>'[2]19'!K59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'[2]19'!B60</f>
        <v>42</v>
      </c>
      <c r="C58" s="196">
        <f>'[2]19'!C60</f>
        <v>30</v>
      </c>
      <c r="D58" s="196">
        <f>'[2]19'!D60</f>
        <v>0</v>
      </c>
      <c r="E58" s="196">
        <f>'[2]19'!E60</f>
        <v>0</v>
      </c>
      <c r="F58" s="15">
        <f t="shared" si="6"/>
        <v>72</v>
      </c>
      <c r="G58" s="195">
        <f>'[2]19'!H60</f>
        <v>36</v>
      </c>
      <c r="H58" s="196">
        <f>'[2]19'!I60</f>
        <v>0</v>
      </c>
      <c r="I58" s="196">
        <f>'[2]19'!J60</f>
        <v>0</v>
      </c>
      <c r="J58" s="196">
        <f>'[2]19'!K60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5">
        <f>'[2]19'!B61</f>
        <v>42</v>
      </c>
      <c r="C59" s="196">
        <f>'[2]19'!C61</f>
        <v>30</v>
      </c>
      <c r="D59" s="196">
        <f>'[2]19'!D61</f>
        <v>0</v>
      </c>
      <c r="E59" s="196">
        <f>'[2]19'!E61</f>
        <v>0</v>
      </c>
      <c r="F59" s="15">
        <f t="shared" si="6"/>
        <v>72</v>
      </c>
      <c r="G59" s="195">
        <f>'[2]19'!H61</f>
        <v>36</v>
      </c>
      <c r="H59" s="196">
        <f>'[2]19'!I61</f>
        <v>0</v>
      </c>
      <c r="I59" s="196">
        <f>'[2]19'!J61</f>
        <v>0</v>
      </c>
      <c r="J59" s="196">
        <f>'[2]19'!K61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5">
        <f>'[2]19'!B62</f>
        <v>42</v>
      </c>
      <c r="C60" s="196">
        <f>'[2]19'!C62</f>
        <v>30</v>
      </c>
      <c r="D60" s="196">
        <f>'[2]19'!D62</f>
        <v>0</v>
      </c>
      <c r="E60" s="196">
        <f>'[2]19'!E62</f>
        <v>0</v>
      </c>
      <c r="F60" s="15">
        <f t="shared" si="6"/>
        <v>72</v>
      </c>
      <c r="G60" s="195">
        <f>'[2]19'!H62</f>
        <v>36</v>
      </c>
      <c r="H60" s="196">
        <f>'[2]19'!I62</f>
        <v>0</v>
      </c>
      <c r="I60" s="196">
        <f>'[2]19'!J62</f>
        <v>0</v>
      </c>
      <c r="J60" s="196">
        <f>'[2]19'!K62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5">
        <f>'[2]19'!B63</f>
        <v>42</v>
      </c>
      <c r="C61" s="196">
        <f>'[2]19'!C63</f>
        <v>30</v>
      </c>
      <c r="D61" s="196">
        <f>'[2]19'!D63</f>
        <v>0</v>
      </c>
      <c r="E61" s="196">
        <f>'[2]19'!E63</f>
        <v>0</v>
      </c>
      <c r="F61" s="15">
        <f t="shared" si="6"/>
        <v>72</v>
      </c>
      <c r="G61" s="195">
        <f>'[2]19'!H63</f>
        <v>36</v>
      </c>
      <c r="H61" s="196">
        <f>'[2]19'!I63</f>
        <v>0</v>
      </c>
      <c r="I61" s="196">
        <f>'[2]19'!J63</f>
        <v>0</v>
      </c>
      <c r="J61" s="196">
        <f>'[2]19'!K63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5">
        <f>'[2]19'!B64</f>
        <v>42</v>
      </c>
      <c r="C62" s="196">
        <f>'[2]19'!C64</f>
        <v>30</v>
      </c>
      <c r="D62" s="196">
        <f>'[2]19'!D64</f>
        <v>0</v>
      </c>
      <c r="E62" s="196">
        <f>'[2]19'!E64</f>
        <v>0</v>
      </c>
      <c r="F62" s="15">
        <f t="shared" si="6"/>
        <v>72</v>
      </c>
      <c r="G62" s="195">
        <f>'[2]19'!H64</f>
        <v>36</v>
      </c>
      <c r="H62" s="196">
        <f>'[2]19'!I64</f>
        <v>0</v>
      </c>
      <c r="I62" s="196">
        <f>'[2]19'!J64</f>
        <v>0</v>
      </c>
      <c r="J62" s="196">
        <f>'[2]19'!K64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5">
        <f>'[2]19'!B65</f>
        <v>42</v>
      </c>
      <c r="C63" s="196">
        <f>'[2]19'!C65</f>
        <v>30</v>
      </c>
      <c r="D63" s="196">
        <f>'[2]19'!D65</f>
        <v>0</v>
      </c>
      <c r="E63" s="196">
        <f>'[2]19'!E65</f>
        <v>0</v>
      </c>
      <c r="F63" s="15">
        <f t="shared" si="6"/>
        <v>72</v>
      </c>
      <c r="G63" s="195">
        <f>'[2]19'!H65</f>
        <v>34</v>
      </c>
      <c r="H63" s="196">
        <f>'[2]19'!I65</f>
        <v>0</v>
      </c>
      <c r="I63" s="196">
        <f>'[2]19'!J65</f>
        <v>0</v>
      </c>
      <c r="J63" s="196">
        <f>'[2]19'!K65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'[2]19'!B66</f>
        <v>42</v>
      </c>
      <c r="C64" s="196">
        <f>'[2]19'!C66</f>
        <v>30</v>
      </c>
      <c r="D64" s="196">
        <f>'[2]19'!D66</f>
        <v>0</v>
      </c>
      <c r="E64" s="196">
        <f>'[2]19'!E66</f>
        <v>0</v>
      </c>
      <c r="F64" s="15">
        <f t="shared" si="6"/>
        <v>72</v>
      </c>
      <c r="G64" s="195">
        <f>'[2]19'!H66</f>
        <v>34</v>
      </c>
      <c r="H64" s="196">
        <f>'[2]19'!I66</f>
        <v>0</v>
      </c>
      <c r="I64" s="196">
        <f>'[2]19'!J66</f>
        <v>0</v>
      </c>
      <c r="J64" s="196">
        <f>'[2]19'!K66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'[2]19'!B67</f>
        <v>42</v>
      </c>
      <c r="C65" s="196">
        <f>'[2]19'!C67</f>
        <v>30</v>
      </c>
      <c r="D65" s="196">
        <f>'[2]19'!D67</f>
        <v>0</v>
      </c>
      <c r="E65" s="196">
        <f>'[2]19'!E67</f>
        <v>0</v>
      </c>
      <c r="F65" s="15">
        <f t="shared" si="6"/>
        <v>72</v>
      </c>
      <c r="G65" s="195">
        <f>'[2]19'!H67</f>
        <v>34</v>
      </c>
      <c r="H65" s="196">
        <f>'[2]19'!I67</f>
        <v>0</v>
      </c>
      <c r="I65" s="196">
        <f>'[2]19'!J67</f>
        <v>0</v>
      </c>
      <c r="J65" s="196">
        <f>'[2]19'!K67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'[2]19'!B68</f>
        <v>42</v>
      </c>
      <c r="C66" s="196">
        <f>'[2]19'!C68</f>
        <v>30</v>
      </c>
      <c r="D66" s="196">
        <f>'[2]19'!D68</f>
        <v>0</v>
      </c>
      <c r="E66" s="196">
        <f>'[2]19'!E68</f>
        <v>0</v>
      </c>
      <c r="F66" s="15">
        <f t="shared" si="6"/>
        <v>72</v>
      </c>
      <c r="G66" s="195">
        <f>'[2]19'!H68</f>
        <v>34</v>
      </c>
      <c r="H66" s="196">
        <f>'[2]19'!I68</f>
        <v>0</v>
      </c>
      <c r="I66" s="196">
        <f>'[2]19'!J68</f>
        <v>0</v>
      </c>
      <c r="J66" s="196">
        <f>'[2]19'!K68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'[2]19'!B69</f>
        <v>42</v>
      </c>
      <c r="C67" s="196">
        <f>'[2]19'!C69</f>
        <v>30</v>
      </c>
      <c r="D67" s="196">
        <f>'[2]19'!D69</f>
        <v>0</v>
      </c>
      <c r="E67" s="196">
        <f>'[2]19'!E69</f>
        <v>0</v>
      </c>
      <c r="F67" s="15">
        <f t="shared" si="6"/>
        <v>72</v>
      </c>
      <c r="G67" s="195">
        <f>'[2]19'!H69</f>
        <v>34</v>
      </c>
      <c r="H67" s="196">
        <f>'[2]19'!I69</f>
        <v>0</v>
      </c>
      <c r="I67" s="196">
        <f>'[2]19'!J69</f>
        <v>0</v>
      </c>
      <c r="J67" s="196">
        <f>'[2]19'!K69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'[2]19'!B70</f>
        <v>42</v>
      </c>
      <c r="C68" s="196">
        <f>'[2]19'!C70</f>
        <v>30</v>
      </c>
      <c r="D68" s="196">
        <f>'[2]19'!D70</f>
        <v>0</v>
      </c>
      <c r="E68" s="196">
        <f>'[2]19'!E70</f>
        <v>0</v>
      </c>
      <c r="F68" s="15">
        <f t="shared" si="6"/>
        <v>72</v>
      </c>
      <c r="G68" s="195">
        <f>'[2]19'!H70</f>
        <v>34</v>
      </c>
      <c r="H68" s="196">
        <f>'[2]19'!I70</f>
        <v>0</v>
      </c>
      <c r="I68" s="196">
        <f>'[2]19'!J70</f>
        <v>0</v>
      </c>
      <c r="J68" s="196">
        <f>'[2]19'!K70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'[2]19'!B71</f>
        <v>42</v>
      </c>
      <c r="C69" s="196">
        <f>'[2]19'!C71</f>
        <v>30</v>
      </c>
      <c r="D69" s="196">
        <f>'[2]19'!D71</f>
        <v>0</v>
      </c>
      <c r="E69" s="196">
        <f>'[2]19'!E71</f>
        <v>0</v>
      </c>
      <c r="F69" s="15">
        <f t="shared" ref="F69:F98" si="16">SUM(B69:E69)</f>
        <v>72</v>
      </c>
      <c r="G69" s="195">
        <f>'[2]19'!H71</f>
        <v>34</v>
      </c>
      <c r="H69" s="196">
        <f>'[2]19'!I71</f>
        <v>0</v>
      </c>
      <c r="I69" s="196">
        <f>'[2]19'!J71</f>
        <v>0</v>
      </c>
      <c r="J69" s="196">
        <f>'[2]19'!K71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'[2]19'!B72</f>
        <v>42</v>
      </c>
      <c r="C70" s="196">
        <f>'[2]19'!C72</f>
        <v>30</v>
      </c>
      <c r="D70" s="196">
        <f>'[2]19'!D72</f>
        <v>0</v>
      </c>
      <c r="E70" s="196">
        <f>'[2]19'!E72</f>
        <v>0</v>
      </c>
      <c r="F70" s="15">
        <f t="shared" si="16"/>
        <v>72</v>
      </c>
      <c r="G70" s="195">
        <f>'[2]19'!H72</f>
        <v>34</v>
      </c>
      <c r="H70" s="196">
        <f>'[2]19'!I72</f>
        <v>0</v>
      </c>
      <c r="I70" s="196">
        <f>'[2]19'!J72</f>
        <v>0</v>
      </c>
      <c r="J70" s="196">
        <f>'[2]19'!K72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'[2]19'!B73</f>
        <v>42</v>
      </c>
      <c r="C71" s="196">
        <f>'[2]19'!C73</f>
        <v>30</v>
      </c>
      <c r="D71" s="196">
        <f>'[2]19'!D73</f>
        <v>0</v>
      </c>
      <c r="E71" s="196">
        <f>'[2]19'!E73</f>
        <v>0</v>
      </c>
      <c r="F71" s="15">
        <f t="shared" si="16"/>
        <v>72</v>
      </c>
      <c r="G71" s="195">
        <f>'[2]19'!H73</f>
        <v>33</v>
      </c>
      <c r="H71" s="196">
        <f>'[2]19'!I73</f>
        <v>0</v>
      </c>
      <c r="I71" s="196">
        <f>'[2]19'!J73</f>
        <v>0</v>
      </c>
      <c r="J71" s="196">
        <f>'[2]19'!K73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'[2]19'!B74</f>
        <v>42</v>
      </c>
      <c r="C72" s="196">
        <f>'[2]19'!C74</f>
        <v>30</v>
      </c>
      <c r="D72" s="196">
        <f>'[2]19'!D74</f>
        <v>0</v>
      </c>
      <c r="E72" s="196">
        <f>'[2]19'!E74</f>
        <v>0</v>
      </c>
      <c r="F72" s="15">
        <f t="shared" si="16"/>
        <v>72</v>
      </c>
      <c r="G72" s="195">
        <f>'[2]19'!H74</f>
        <v>33</v>
      </c>
      <c r="H72" s="196">
        <f>'[2]19'!I74</f>
        <v>0</v>
      </c>
      <c r="I72" s="196">
        <f>'[2]19'!J74</f>
        <v>0</v>
      </c>
      <c r="J72" s="196">
        <f>'[2]19'!K74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'[2]19'!B75</f>
        <v>42</v>
      </c>
      <c r="C73" s="196">
        <f>'[2]19'!C75</f>
        <v>30</v>
      </c>
      <c r="D73" s="196">
        <f>'[2]19'!D75</f>
        <v>0</v>
      </c>
      <c r="E73" s="196">
        <f>'[2]19'!E75</f>
        <v>0</v>
      </c>
      <c r="F73" s="15">
        <f t="shared" si="16"/>
        <v>72</v>
      </c>
      <c r="G73" s="195">
        <f>'[2]19'!H75</f>
        <v>33</v>
      </c>
      <c r="H73" s="196">
        <f>'[2]19'!I75</f>
        <v>0</v>
      </c>
      <c r="I73" s="196">
        <f>'[2]19'!J75</f>
        <v>0</v>
      </c>
      <c r="J73" s="196">
        <f>'[2]19'!K75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'[2]19'!B76</f>
        <v>42</v>
      </c>
      <c r="C74" s="196">
        <f>'[2]19'!C76</f>
        <v>30</v>
      </c>
      <c r="D74" s="196">
        <f>'[2]19'!D76</f>
        <v>0</v>
      </c>
      <c r="E74" s="196">
        <f>'[2]19'!E76</f>
        <v>0</v>
      </c>
      <c r="F74" s="15">
        <f t="shared" si="16"/>
        <v>72</v>
      </c>
      <c r="G74" s="195">
        <f>'[2]19'!H76</f>
        <v>33</v>
      </c>
      <c r="H74" s="196">
        <f>'[2]19'!I76</f>
        <v>0</v>
      </c>
      <c r="I74" s="196">
        <f>'[2]19'!J76</f>
        <v>0</v>
      </c>
      <c r="J74" s="196">
        <f>'[2]19'!K76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'[2]19'!B77</f>
        <v>42</v>
      </c>
      <c r="C75" s="196">
        <f>'[2]19'!C77</f>
        <v>30</v>
      </c>
      <c r="D75" s="196">
        <f>'[2]19'!D77</f>
        <v>0</v>
      </c>
      <c r="E75" s="196">
        <f>'[2]19'!E77</f>
        <v>0</v>
      </c>
      <c r="F75" s="15">
        <f t="shared" si="16"/>
        <v>72</v>
      </c>
      <c r="G75" s="195">
        <f>'[2]19'!H77</f>
        <v>35</v>
      </c>
      <c r="H75" s="196">
        <f>'[2]19'!I77</f>
        <v>0</v>
      </c>
      <c r="I75" s="196">
        <f>'[2]19'!J77</f>
        <v>0</v>
      </c>
      <c r="J75" s="196">
        <f>'[2]19'!K77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'[2]19'!B78</f>
        <v>42</v>
      </c>
      <c r="C76" s="196">
        <f>'[2]19'!C78</f>
        <v>30</v>
      </c>
      <c r="D76" s="196">
        <f>'[2]19'!D78</f>
        <v>0</v>
      </c>
      <c r="E76" s="196">
        <f>'[2]19'!E78</f>
        <v>0</v>
      </c>
      <c r="F76" s="15">
        <f t="shared" si="16"/>
        <v>72</v>
      </c>
      <c r="G76" s="195">
        <f>'[2]19'!H78</f>
        <v>35</v>
      </c>
      <c r="H76" s="196">
        <f>'[2]19'!I78</f>
        <v>0</v>
      </c>
      <c r="I76" s="196">
        <f>'[2]19'!J78</f>
        <v>0</v>
      </c>
      <c r="J76" s="196">
        <f>'[2]19'!K78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'[2]19'!B79</f>
        <v>42</v>
      </c>
      <c r="C77" s="196">
        <f>'[2]19'!C79</f>
        <v>30</v>
      </c>
      <c r="D77" s="196">
        <f>'[2]19'!D79</f>
        <v>0</v>
      </c>
      <c r="E77" s="196">
        <f>'[2]19'!E79</f>
        <v>0</v>
      </c>
      <c r="F77" s="15">
        <f t="shared" si="16"/>
        <v>72</v>
      </c>
      <c r="G77" s="195">
        <f>'[2]19'!H79</f>
        <v>35</v>
      </c>
      <c r="H77" s="196">
        <f>'[2]19'!I79</f>
        <v>0</v>
      </c>
      <c r="I77" s="196">
        <f>'[2]19'!J79</f>
        <v>0</v>
      </c>
      <c r="J77" s="196">
        <f>'[2]19'!K79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'[2]19'!B80</f>
        <v>42</v>
      </c>
      <c r="C78" s="196">
        <f>'[2]19'!C80</f>
        <v>30</v>
      </c>
      <c r="D78" s="196">
        <f>'[2]19'!D80</f>
        <v>0</v>
      </c>
      <c r="E78" s="196">
        <f>'[2]19'!E80</f>
        <v>0</v>
      </c>
      <c r="F78" s="15">
        <f t="shared" si="16"/>
        <v>72</v>
      </c>
      <c r="G78" s="195">
        <f>'[2]19'!H80</f>
        <v>35</v>
      </c>
      <c r="H78" s="196">
        <f>'[2]19'!I80</f>
        <v>0</v>
      </c>
      <c r="I78" s="196">
        <f>'[2]19'!J80</f>
        <v>0</v>
      </c>
      <c r="J78" s="196">
        <f>'[2]19'!K80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'[2]19'!B81</f>
        <v>42</v>
      </c>
      <c r="C79" s="196">
        <f>'[2]19'!C81</f>
        <v>30</v>
      </c>
      <c r="D79" s="196">
        <f>'[2]19'!D81</f>
        <v>0</v>
      </c>
      <c r="E79" s="196">
        <f>'[2]19'!E81</f>
        <v>0</v>
      </c>
      <c r="F79" s="15">
        <f t="shared" si="16"/>
        <v>72</v>
      </c>
      <c r="G79" s="195">
        <f>'[2]19'!H81</f>
        <v>35</v>
      </c>
      <c r="H79" s="196">
        <f>'[2]19'!I81</f>
        <v>0</v>
      </c>
      <c r="I79" s="196">
        <f>'[2]19'!J81</f>
        <v>0</v>
      </c>
      <c r="J79" s="196">
        <f>'[2]19'!K81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5">
        <f>'[2]19'!B82</f>
        <v>42</v>
      </c>
      <c r="C80" s="196">
        <f>'[2]19'!C82</f>
        <v>30</v>
      </c>
      <c r="D80" s="196">
        <f>'[2]19'!D82</f>
        <v>0</v>
      </c>
      <c r="E80" s="196">
        <f>'[2]19'!E82</f>
        <v>0</v>
      </c>
      <c r="F80" s="15">
        <f t="shared" si="16"/>
        <v>72</v>
      </c>
      <c r="G80" s="195">
        <f>'[2]19'!H82</f>
        <v>35</v>
      </c>
      <c r="H80" s="196">
        <f>'[2]19'!I82</f>
        <v>0</v>
      </c>
      <c r="I80" s="196">
        <f>'[2]19'!J82</f>
        <v>0</v>
      </c>
      <c r="J80" s="196">
        <f>'[2]19'!K82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5">
        <f>'[2]19'!B83</f>
        <v>42</v>
      </c>
      <c r="C81" s="196">
        <f>'[2]19'!C83</f>
        <v>30</v>
      </c>
      <c r="D81" s="196">
        <f>'[2]19'!D83</f>
        <v>0</v>
      </c>
      <c r="E81" s="196">
        <f>'[2]19'!E83</f>
        <v>0</v>
      </c>
      <c r="F81" s="15">
        <f t="shared" si="16"/>
        <v>72</v>
      </c>
      <c r="G81" s="195">
        <f>'[2]19'!H83</f>
        <v>35</v>
      </c>
      <c r="H81" s="196">
        <f>'[2]19'!I83</f>
        <v>0</v>
      </c>
      <c r="I81" s="196">
        <f>'[2]19'!J83</f>
        <v>0</v>
      </c>
      <c r="J81" s="196">
        <f>'[2]19'!K83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5">
        <f>'[2]19'!B84</f>
        <v>42</v>
      </c>
      <c r="C82" s="196">
        <f>'[2]19'!C84</f>
        <v>30</v>
      </c>
      <c r="D82" s="196">
        <f>'[2]19'!D84</f>
        <v>0</v>
      </c>
      <c r="E82" s="196">
        <f>'[2]19'!E84</f>
        <v>0</v>
      </c>
      <c r="F82" s="15">
        <f t="shared" si="16"/>
        <v>72</v>
      </c>
      <c r="G82" s="195">
        <f>'[2]19'!H84</f>
        <v>37</v>
      </c>
      <c r="H82" s="196">
        <f>'[2]19'!I84</f>
        <v>0</v>
      </c>
      <c r="I82" s="196">
        <f>'[2]19'!J84</f>
        <v>0</v>
      </c>
      <c r="J82" s="196">
        <f>'[2]19'!K84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'[2]19'!B85</f>
        <v>42</v>
      </c>
      <c r="C83" s="196">
        <f>'[2]19'!C85</f>
        <v>30</v>
      </c>
      <c r="D83" s="196">
        <f>'[2]19'!D85</f>
        <v>0</v>
      </c>
      <c r="E83" s="196">
        <f>'[2]19'!E85</f>
        <v>0</v>
      </c>
      <c r="F83" s="15">
        <f t="shared" si="16"/>
        <v>72</v>
      </c>
      <c r="G83" s="195">
        <f>'[2]19'!H85</f>
        <v>37</v>
      </c>
      <c r="H83" s="196">
        <f>'[2]19'!I85</f>
        <v>0</v>
      </c>
      <c r="I83" s="196">
        <f>'[2]19'!J85</f>
        <v>0</v>
      </c>
      <c r="J83" s="196">
        <f>'[2]19'!K85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'[2]19'!B86</f>
        <v>42</v>
      </c>
      <c r="C84" s="196">
        <f>'[2]19'!C86</f>
        <v>30</v>
      </c>
      <c r="D84" s="196">
        <f>'[2]19'!D86</f>
        <v>0</v>
      </c>
      <c r="E84" s="196">
        <f>'[2]19'!E86</f>
        <v>0</v>
      </c>
      <c r="F84" s="15">
        <f t="shared" si="16"/>
        <v>72</v>
      </c>
      <c r="G84" s="195">
        <f>'[2]19'!H86</f>
        <v>37</v>
      </c>
      <c r="H84" s="196">
        <f>'[2]19'!I86</f>
        <v>0</v>
      </c>
      <c r="I84" s="196">
        <f>'[2]19'!J86</f>
        <v>0</v>
      </c>
      <c r="J84" s="196">
        <f>'[2]19'!K86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'[2]19'!B87</f>
        <v>42</v>
      </c>
      <c r="C85" s="196">
        <f>'[2]19'!C87</f>
        <v>30</v>
      </c>
      <c r="D85" s="196">
        <f>'[2]19'!D87</f>
        <v>0</v>
      </c>
      <c r="E85" s="196">
        <f>'[2]19'!E87</f>
        <v>0</v>
      </c>
      <c r="F85" s="15">
        <f t="shared" si="16"/>
        <v>72</v>
      </c>
      <c r="G85" s="195">
        <f>'[2]19'!H87</f>
        <v>37</v>
      </c>
      <c r="H85" s="196">
        <f>'[2]19'!I87</f>
        <v>0</v>
      </c>
      <c r="I85" s="196">
        <f>'[2]19'!J87</f>
        <v>0</v>
      </c>
      <c r="J85" s="196">
        <f>'[2]19'!K87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'[2]19'!B88</f>
        <v>42</v>
      </c>
      <c r="C86" s="196">
        <f>'[2]19'!C88</f>
        <v>30</v>
      </c>
      <c r="D86" s="196">
        <f>'[2]19'!D88</f>
        <v>0</v>
      </c>
      <c r="E86" s="196">
        <f>'[2]19'!E88</f>
        <v>0</v>
      </c>
      <c r="F86" s="15">
        <f t="shared" si="16"/>
        <v>72</v>
      </c>
      <c r="G86" s="195">
        <f>'[2]19'!H88</f>
        <v>37</v>
      </c>
      <c r="H86" s="196">
        <f>'[2]19'!I88</f>
        <v>0</v>
      </c>
      <c r="I86" s="196">
        <f>'[2]19'!J88</f>
        <v>0</v>
      </c>
      <c r="J86" s="196">
        <f>'[2]19'!K88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'[2]19'!B89</f>
        <v>42</v>
      </c>
      <c r="C87" s="196">
        <f>'[2]19'!C89</f>
        <v>30</v>
      </c>
      <c r="D87" s="196">
        <f>'[2]19'!D89</f>
        <v>0</v>
      </c>
      <c r="E87" s="196">
        <f>'[2]19'!E89</f>
        <v>0</v>
      </c>
      <c r="F87" s="15">
        <f t="shared" si="16"/>
        <v>72</v>
      </c>
      <c r="G87" s="195">
        <f>'[2]19'!H89</f>
        <v>37</v>
      </c>
      <c r="H87" s="196">
        <f>'[2]19'!I89</f>
        <v>0</v>
      </c>
      <c r="I87" s="196">
        <f>'[2]19'!J89</f>
        <v>0</v>
      </c>
      <c r="J87" s="196">
        <f>'[2]19'!K89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'[2]19'!B90</f>
        <v>42</v>
      </c>
      <c r="C88" s="196">
        <f>'[2]19'!C90</f>
        <v>30</v>
      </c>
      <c r="D88" s="196">
        <f>'[2]19'!D90</f>
        <v>0</v>
      </c>
      <c r="E88" s="196">
        <f>'[2]19'!E90</f>
        <v>0</v>
      </c>
      <c r="F88" s="15">
        <f t="shared" si="16"/>
        <v>72</v>
      </c>
      <c r="G88" s="195">
        <f>'[2]19'!H90</f>
        <v>38</v>
      </c>
      <c r="H88" s="196">
        <f>'[2]19'!I90</f>
        <v>0</v>
      </c>
      <c r="I88" s="196">
        <f>'[2]19'!J90</f>
        <v>0</v>
      </c>
      <c r="J88" s="196">
        <f>'[2]19'!K90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'[2]19'!B91</f>
        <v>42</v>
      </c>
      <c r="C89" s="196">
        <f>'[2]19'!C91</f>
        <v>30</v>
      </c>
      <c r="D89" s="196">
        <f>'[2]19'!D91</f>
        <v>0</v>
      </c>
      <c r="E89" s="196">
        <f>'[2]19'!E91</f>
        <v>0</v>
      </c>
      <c r="F89" s="15">
        <f t="shared" si="16"/>
        <v>72</v>
      </c>
      <c r="G89" s="195">
        <f>'[2]19'!H91</f>
        <v>38</v>
      </c>
      <c r="H89" s="196">
        <f>'[2]19'!I91</f>
        <v>0</v>
      </c>
      <c r="I89" s="196">
        <f>'[2]19'!J91</f>
        <v>0</v>
      </c>
      <c r="J89" s="196">
        <f>'[2]19'!K91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'[2]19'!B92</f>
        <v>42</v>
      </c>
      <c r="C90" s="196">
        <f>'[2]19'!C92</f>
        <v>30</v>
      </c>
      <c r="D90" s="196">
        <f>'[2]19'!D92</f>
        <v>0</v>
      </c>
      <c r="E90" s="196">
        <f>'[2]19'!E92</f>
        <v>0</v>
      </c>
      <c r="F90" s="15">
        <f t="shared" si="16"/>
        <v>72</v>
      </c>
      <c r="G90" s="195">
        <f>'[2]19'!H92</f>
        <v>38</v>
      </c>
      <c r="H90" s="196">
        <f>'[2]19'!I92</f>
        <v>0</v>
      </c>
      <c r="I90" s="196">
        <f>'[2]19'!J92</f>
        <v>0</v>
      </c>
      <c r="J90" s="196">
        <f>'[2]19'!K92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'[2]19'!B93</f>
        <v>42</v>
      </c>
      <c r="C91" s="196">
        <f>'[2]19'!C93</f>
        <v>30</v>
      </c>
      <c r="D91" s="196">
        <f>'[2]19'!D93</f>
        <v>0</v>
      </c>
      <c r="E91" s="196">
        <f>'[2]19'!E93</f>
        <v>0</v>
      </c>
      <c r="F91" s="15">
        <f t="shared" si="16"/>
        <v>72</v>
      </c>
      <c r="G91" s="195">
        <f>'[2]19'!H93</f>
        <v>38</v>
      </c>
      <c r="H91" s="196">
        <f>'[2]19'!I93</f>
        <v>0</v>
      </c>
      <c r="I91" s="196">
        <f>'[2]19'!J93</f>
        <v>0</v>
      </c>
      <c r="J91" s="196">
        <f>'[2]19'!K93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'[2]19'!B94</f>
        <v>42</v>
      </c>
      <c r="C92" s="196">
        <f>'[2]19'!C94</f>
        <v>30</v>
      </c>
      <c r="D92" s="196">
        <f>'[2]19'!D94</f>
        <v>0</v>
      </c>
      <c r="E92" s="196">
        <f>'[2]19'!E94</f>
        <v>0</v>
      </c>
      <c r="F92" s="15">
        <f t="shared" si="16"/>
        <v>72</v>
      </c>
      <c r="G92" s="195">
        <f>'[2]19'!H94</f>
        <v>38</v>
      </c>
      <c r="H92" s="196">
        <f>'[2]19'!I94</f>
        <v>0</v>
      </c>
      <c r="I92" s="196">
        <f>'[2]19'!J94</f>
        <v>0</v>
      </c>
      <c r="J92" s="196">
        <f>'[2]19'!K94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'[2]19'!B95</f>
        <v>42</v>
      </c>
      <c r="C93" s="196">
        <f>'[2]19'!C95</f>
        <v>30</v>
      </c>
      <c r="D93" s="196">
        <f>'[2]19'!D95</f>
        <v>0</v>
      </c>
      <c r="E93" s="196">
        <f>'[2]19'!E95</f>
        <v>0</v>
      </c>
      <c r="F93" s="15">
        <f t="shared" si="16"/>
        <v>72</v>
      </c>
      <c r="G93" s="195">
        <f>'[2]19'!H95</f>
        <v>38</v>
      </c>
      <c r="H93" s="196">
        <f>'[2]19'!I95</f>
        <v>0</v>
      </c>
      <c r="I93" s="196">
        <f>'[2]19'!J95</f>
        <v>0</v>
      </c>
      <c r="J93" s="196">
        <f>'[2]19'!K95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'[2]19'!B96</f>
        <v>42</v>
      </c>
      <c r="C94" s="196">
        <f>'[2]19'!C96</f>
        <v>30</v>
      </c>
      <c r="D94" s="196">
        <f>'[2]19'!D96</f>
        <v>0</v>
      </c>
      <c r="E94" s="196">
        <f>'[2]19'!E96</f>
        <v>0</v>
      </c>
      <c r="F94" s="15">
        <f t="shared" si="16"/>
        <v>72</v>
      </c>
      <c r="G94" s="195">
        <f>'[2]19'!H96</f>
        <v>38</v>
      </c>
      <c r="H94" s="196">
        <f>'[2]19'!I96</f>
        <v>0</v>
      </c>
      <c r="I94" s="196">
        <f>'[2]19'!J96</f>
        <v>0</v>
      </c>
      <c r="J94" s="196">
        <f>'[2]19'!K96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'[2]19'!B97</f>
        <v>42</v>
      </c>
      <c r="C95" s="196">
        <f>'[2]19'!C97</f>
        <v>30</v>
      </c>
      <c r="D95" s="196">
        <f>'[2]19'!D97</f>
        <v>0</v>
      </c>
      <c r="E95" s="196">
        <f>'[2]19'!E97</f>
        <v>0</v>
      </c>
      <c r="F95" s="15">
        <f t="shared" si="16"/>
        <v>72</v>
      </c>
      <c r="G95" s="195">
        <f>'[2]19'!H97</f>
        <v>37</v>
      </c>
      <c r="H95" s="196">
        <f>'[2]19'!I97</f>
        <v>0</v>
      </c>
      <c r="I95" s="196">
        <f>'[2]19'!J97</f>
        <v>0</v>
      </c>
      <c r="J95" s="196">
        <f>'[2]19'!K97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'[2]19'!B98</f>
        <v>42</v>
      </c>
      <c r="C96" s="196">
        <f>'[2]19'!C98</f>
        <v>30</v>
      </c>
      <c r="D96" s="196">
        <f>'[2]19'!D98</f>
        <v>0</v>
      </c>
      <c r="E96" s="196">
        <f>'[2]19'!E98</f>
        <v>0</v>
      </c>
      <c r="F96" s="15">
        <f t="shared" si="16"/>
        <v>72</v>
      </c>
      <c r="G96" s="195">
        <f>'[2]19'!H98</f>
        <v>37</v>
      </c>
      <c r="H96" s="196">
        <f>'[2]19'!I98</f>
        <v>0</v>
      </c>
      <c r="I96" s="196">
        <f>'[2]19'!J98</f>
        <v>0</v>
      </c>
      <c r="J96" s="196">
        <f>'[2]19'!K98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'[2]19'!B99</f>
        <v>42</v>
      </c>
      <c r="C97" s="196">
        <f>'[2]19'!C99</f>
        <v>30</v>
      </c>
      <c r="D97" s="196">
        <f>'[2]19'!D99</f>
        <v>0</v>
      </c>
      <c r="E97" s="196">
        <f>'[2]19'!E99</f>
        <v>0</v>
      </c>
      <c r="F97" s="15">
        <f t="shared" si="16"/>
        <v>72</v>
      </c>
      <c r="G97" s="195">
        <f>'[2]19'!H99</f>
        <v>37</v>
      </c>
      <c r="H97" s="196">
        <f>'[2]19'!I99</f>
        <v>0</v>
      </c>
      <c r="I97" s="196">
        <f>'[2]19'!J99</f>
        <v>0</v>
      </c>
      <c r="J97" s="196">
        <f>'[2]19'!K99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5">
        <f>'[2]19'!B100</f>
        <v>42</v>
      </c>
      <c r="C98" s="196">
        <f>'[2]19'!C100</f>
        <v>30</v>
      </c>
      <c r="D98" s="196">
        <f>'[2]19'!D100</f>
        <v>0</v>
      </c>
      <c r="E98" s="196">
        <f>'[2]19'!E100</f>
        <v>0</v>
      </c>
      <c r="F98" s="15">
        <f t="shared" si="16"/>
        <v>72</v>
      </c>
      <c r="G98" s="195">
        <f>'[2]19'!H100</f>
        <v>37</v>
      </c>
      <c r="H98" s="196">
        <f>'[2]19'!I100</f>
        <v>0</v>
      </c>
      <c r="I98" s="196">
        <f>'[2]19'!J100</f>
        <v>0</v>
      </c>
      <c r="J98" s="196">
        <f>'[2]19'!K100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0.87813249999999998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0.87813249999999998</v>
      </c>
      <c r="L99" s="128">
        <f t="shared" si="17"/>
        <v>2.4E-2</v>
      </c>
      <c r="M99" s="128">
        <f t="shared" si="17"/>
        <v>0.86583249999999989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0.86583249999999989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320</v>
      </c>
      <c r="G3" s="16">
        <f>'[3]19'!G5</f>
        <v>420</v>
      </c>
      <c r="H3" s="17">
        <f>SUM(B3:G3)</f>
        <v>1060</v>
      </c>
      <c r="I3" s="15">
        <f>'[3]19'!J5</f>
        <v>256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190</v>
      </c>
      <c r="N3" s="16">
        <f>'[3]19'!O5</f>
        <v>0</v>
      </c>
      <c r="O3" s="17">
        <f>SUM(I3:N3)</f>
        <v>446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190</v>
      </c>
      <c r="V3" s="16">
        <f t="shared" si="0"/>
        <v>0</v>
      </c>
      <c r="W3" s="17">
        <f>SUM(Q3:V3)</f>
        <v>446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190</v>
      </c>
      <c r="AQ3" s="8">
        <f t="shared" si="3"/>
        <v>0</v>
      </c>
      <c r="AR3" s="8">
        <f>SUM(AL3:AQ3)</f>
        <v>382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320</v>
      </c>
      <c r="G4" s="16">
        <f>'[3]19'!G6</f>
        <v>420</v>
      </c>
      <c r="H4" s="17">
        <f>SUM(B4:G4)</f>
        <v>1060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190</v>
      </c>
      <c r="N4" s="16">
        <f>'[3]19'!O6</f>
        <v>0</v>
      </c>
      <c r="O4" s="17">
        <f>SUM(I4:N4)</f>
        <v>510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190</v>
      </c>
      <c r="V4" s="16">
        <f>IF($P4=1,N4,IF(AND($P4=0.985,N4&gt;0.985*G4),G4*0.985,IF(AND($P4=0.965,N4&gt;0.965*G4),0.965*G4,N4)))</f>
        <v>0</v>
      </c>
      <c r="W4" s="17">
        <f>SUM(Q4:V4)</f>
        <v>510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190</v>
      </c>
      <c r="AQ4" s="8">
        <f t="shared" si="3"/>
        <v>0</v>
      </c>
      <c r="AR4" s="8">
        <f t="shared" ref="AR4:AR67" si="18">SUM(AL4:AQ4)</f>
        <v>446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320</v>
      </c>
      <c r="G5" s="16">
        <f>'[3]19'!G7</f>
        <v>420</v>
      </c>
      <c r="H5" s="17">
        <f t="shared" ref="H5:H68" si="27">SUM(B5:G5)</f>
        <v>1060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150</v>
      </c>
      <c r="N5" s="16">
        <f>'[3]19'!O7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320</v>
      </c>
      <c r="G6" s="16">
        <f>'[3]19'!G8</f>
        <v>420</v>
      </c>
      <c r="H6" s="17">
        <f t="shared" si="27"/>
        <v>1060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150</v>
      </c>
      <c r="N6" s="16">
        <f>'[3]19'!O8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320</v>
      </c>
      <c r="G7" s="16">
        <f>'[3]19'!G9</f>
        <v>420</v>
      </c>
      <c r="H7" s="17">
        <f t="shared" si="27"/>
        <v>1060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150</v>
      </c>
      <c r="N7" s="16">
        <f>'[3]19'!O9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17.09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17.09</v>
      </c>
      <c r="AE7" s="8">
        <f t="shared" si="11"/>
        <v>17.09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17.09</v>
      </c>
      <c r="AL7" s="8">
        <f t="shared" si="3"/>
        <v>285.82000000000005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435.82000000000005</v>
      </c>
      <c r="AW7" s="199">
        <v>17.09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17.09</v>
      </c>
      <c r="BD7" s="199">
        <v>17.09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17.09</v>
      </c>
      <c r="BL7" s="8">
        <f t="shared" si="21"/>
        <v>0</v>
      </c>
      <c r="BM7" s="8">
        <f t="shared" si="22"/>
        <v>0</v>
      </c>
      <c r="BN7" s="8">
        <f t="shared" si="23"/>
        <v>17.09</v>
      </c>
      <c r="BO7" s="8">
        <f t="shared" si="24"/>
        <v>17.09</v>
      </c>
      <c r="BP7" s="139">
        <f t="shared" si="25"/>
        <v>-17.09</v>
      </c>
      <c r="BQ7" s="139">
        <f t="shared" si="26"/>
        <v>-17.09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320</v>
      </c>
      <c r="G8" s="16">
        <f>'[3]19'!G10</f>
        <v>420</v>
      </c>
      <c r="H8" s="17">
        <f t="shared" si="27"/>
        <v>1060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150</v>
      </c>
      <c r="N8" s="16">
        <f>'[3]19'!O10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17.09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17.09</v>
      </c>
      <c r="AE8" s="8">
        <f t="shared" si="11"/>
        <v>17.09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17.09</v>
      </c>
      <c r="AL8" s="8">
        <f t="shared" si="3"/>
        <v>285.82000000000005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435.82000000000005</v>
      </c>
      <c r="AW8" s="199">
        <v>17.09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17.09</v>
      </c>
      <c r="BD8" s="199">
        <v>17.09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17.09</v>
      </c>
      <c r="BL8" s="8">
        <f t="shared" si="21"/>
        <v>0</v>
      </c>
      <c r="BM8" s="8">
        <f t="shared" si="22"/>
        <v>0</v>
      </c>
      <c r="BN8" s="8">
        <f t="shared" si="23"/>
        <v>17.09</v>
      </c>
      <c r="BO8" s="8">
        <f t="shared" si="24"/>
        <v>17.09</v>
      </c>
      <c r="BP8" s="139">
        <f t="shared" si="25"/>
        <v>-17.09</v>
      </c>
      <c r="BQ8" s="139">
        <f t="shared" si="26"/>
        <v>-17.09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320</v>
      </c>
      <c r="G9" s="16">
        <f>'[3]19'!G11</f>
        <v>420</v>
      </c>
      <c r="H9" s="17">
        <f t="shared" si="27"/>
        <v>1060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150</v>
      </c>
      <c r="N9" s="16">
        <f>'[3]19'!O11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17.09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17.09</v>
      </c>
      <c r="AE9" s="8">
        <f t="shared" si="11"/>
        <v>17.09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17.09</v>
      </c>
      <c r="AL9" s="8">
        <f t="shared" si="3"/>
        <v>285.82000000000005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435.82000000000005</v>
      </c>
      <c r="AW9" s="199">
        <v>17.09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17.09</v>
      </c>
      <c r="BD9" s="199">
        <v>17.09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17.09</v>
      </c>
      <c r="BL9" s="8">
        <f t="shared" si="21"/>
        <v>0</v>
      </c>
      <c r="BM9" s="8">
        <f t="shared" si="22"/>
        <v>0</v>
      </c>
      <c r="BN9" s="8">
        <f t="shared" si="23"/>
        <v>17.09</v>
      </c>
      <c r="BO9" s="8">
        <f t="shared" si="24"/>
        <v>17.09</v>
      </c>
      <c r="BP9" s="139">
        <f t="shared" si="25"/>
        <v>-17.09</v>
      </c>
      <c r="BQ9" s="139">
        <f t="shared" si="26"/>
        <v>-17.09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320</v>
      </c>
      <c r="G10" s="16">
        <f>'[3]19'!G12</f>
        <v>420</v>
      </c>
      <c r="H10" s="17">
        <f t="shared" si="27"/>
        <v>1060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150</v>
      </c>
      <c r="N10" s="16">
        <f>'[3]19'!O12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17.09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17.09</v>
      </c>
      <c r="AE10" s="8">
        <f t="shared" si="11"/>
        <v>17.09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17.09</v>
      </c>
      <c r="AL10" s="8">
        <f t="shared" si="3"/>
        <v>285.82000000000005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435.82000000000005</v>
      </c>
      <c r="AW10" s="199">
        <v>17.09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17.09</v>
      </c>
      <c r="BD10" s="199">
        <v>17.09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17.09</v>
      </c>
      <c r="BL10" s="8">
        <f t="shared" si="21"/>
        <v>0</v>
      </c>
      <c r="BM10" s="8">
        <f t="shared" si="22"/>
        <v>0</v>
      </c>
      <c r="BN10" s="8">
        <f t="shared" si="23"/>
        <v>17.09</v>
      </c>
      <c r="BO10" s="8">
        <f t="shared" si="24"/>
        <v>17.09</v>
      </c>
      <c r="BP10" s="139">
        <f t="shared" si="25"/>
        <v>-17.09</v>
      </c>
      <c r="BQ10" s="139">
        <f t="shared" si="26"/>
        <v>-17.09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320</v>
      </c>
      <c r="G11" s="16">
        <f>'[3]19'!G13</f>
        <v>420</v>
      </c>
      <c r="H11" s="17">
        <f t="shared" si="27"/>
        <v>1060</v>
      </c>
      <c r="I11" s="15">
        <f>'[3]19'!J13</f>
        <v>320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150</v>
      </c>
      <c r="N11" s="16">
        <f>'[3]19'!O13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423.22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0</v>
      </c>
      <c r="BM11" s="8">
        <f t="shared" si="22"/>
        <v>0</v>
      </c>
      <c r="BN11" s="8">
        <f t="shared" si="23"/>
        <v>23.39</v>
      </c>
      <c r="BO11" s="8">
        <f t="shared" si="24"/>
        <v>23.39</v>
      </c>
      <c r="BP11" s="139">
        <f t="shared" si="25"/>
        <v>-23.39</v>
      </c>
      <c r="BQ11" s="139">
        <f t="shared" si="26"/>
        <v>-23.39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320</v>
      </c>
      <c r="G12" s="16">
        <f>'[3]19'!G14</f>
        <v>420</v>
      </c>
      <c r="H12" s="17">
        <f t="shared" si="27"/>
        <v>1060</v>
      </c>
      <c r="I12" s="15">
        <f>'[3]19'!J14</f>
        <v>320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150</v>
      </c>
      <c r="N12" s="16">
        <f>'[3]19'!O14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423.22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0</v>
      </c>
      <c r="BM12" s="8">
        <f t="shared" si="22"/>
        <v>0</v>
      </c>
      <c r="BN12" s="8">
        <f t="shared" si="23"/>
        <v>23.39</v>
      </c>
      <c r="BO12" s="8">
        <f t="shared" si="24"/>
        <v>23.39</v>
      </c>
      <c r="BP12" s="139">
        <f t="shared" si="25"/>
        <v>-23.39</v>
      </c>
      <c r="BQ12" s="139">
        <f t="shared" si="26"/>
        <v>-23.39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320</v>
      </c>
      <c r="G13" s="16">
        <f>'[3]19'!G15</f>
        <v>420</v>
      </c>
      <c r="H13" s="17">
        <f t="shared" si="27"/>
        <v>1060</v>
      </c>
      <c r="I13" s="15">
        <f>'[3]19'!J15</f>
        <v>320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150</v>
      </c>
      <c r="N13" s="16">
        <f>'[3]19'!O15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423.22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0</v>
      </c>
      <c r="BM13" s="8">
        <f t="shared" si="22"/>
        <v>0</v>
      </c>
      <c r="BN13" s="8">
        <f t="shared" si="23"/>
        <v>23.39</v>
      </c>
      <c r="BO13" s="8">
        <f t="shared" si="24"/>
        <v>23.39</v>
      </c>
      <c r="BP13" s="139">
        <f t="shared" si="25"/>
        <v>-23.39</v>
      </c>
      <c r="BQ13" s="139">
        <f t="shared" si="26"/>
        <v>-23.39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320</v>
      </c>
      <c r="G14" s="16">
        <f>'[3]19'!G16</f>
        <v>420</v>
      </c>
      <c r="H14" s="17">
        <f t="shared" si="27"/>
        <v>1060</v>
      </c>
      <c r="I14" s="15">
        <f>'[3]19'!J16</f>
        <v>320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150</v>
      </c>
      <c r="N14" s="16">
        <f>'[3]19'!O16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423.22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0</v>
      </c>
      <c r="BM14" s="8">
        <f t="shared" si="22"/>
        <v>0</v>
      </c>
      <c r="BN14" s="8">
        <f t="shared" si="23"/>
        <v>23.39</v>
      </c>
      <c r="BO14" s="8">
        <f t="shared" si="24"/>
        <v>23.39</v>
      </c>
      <c r="BP14" s="139">
        <f t="shared" si="25"/>
        <v>-23.39</v>
      </c>
      <c r="BQ14" s="139">
        <f t="shared" si="26"/>
        <v>-23.39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320</v>
      </c>
      <c r="G15" s="16">
        <f>'[3]19'!G17</f>
        <v>420</v>
      </c>
      <c r="H15" s="17">
        <f t="shared" si="27"/>
        <v>1060</v>
      </c>
      <c r="I15" s="15">
        <f>'[3]19'!J17</f>
        <v>320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150</v>
      </c>
      <c r="N15" s="16">
        <f>'[3]19'!O17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423.22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0</v>
      </c>
      <c r="BM15" s="8">
        <f t="shared" si="22"/>
        <v>0</v>
      </c>
      <c r="BN15" s="8">
        <f t="shared" si="23"/>
        <v>23.39</v>
      </c>
      <c r="BO15" s="8">
        <f t="shared" si="24"/>
        <v>23.39</v>
      </c>
      <c r="BP15" s="139">
        <f t="shared" si="25"/>
        <v>-23.39</v>
      </c>
      <c r="BQ15" s="139">
        <f t="shared" si="26"/>
        <v>-23.39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320</v>
      </c>
      <c r="G16" s="16">
        <f>'[3]19'!G18</f>
        <v>420</v>
      </c>
      <c r="H16" s="17">
        <f t="shared" si="27"/>
        <v>1060</v>
      </c>
      <c r="I16" s="15">
        <f>'[3]19'!J18</f>
        <v>320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150</v>
      </c>
      <c r="N16" s="16">
        <f>'[3]19'!O18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423.22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0</v>
      </c>
      <c r="BM16" s="8">
        <f t="shared" si="22"/>
        <v>0</v>
      </c>
      <c r="BN16" s="8">
        <f t="shared" si="23"/>
        <v>23.39</v>
      </c>
      <c r="BO16" s="8">
        <f t="shared" si="24"/>
        <v>23.39</v>
      </c>
      <c r="BP16" s="139">
        <f t="shared" si="25"/>
        <v>-23.39</v>
      </c>
      <c r="BQ16" s="139">
        <f t="shared" si="26"/>
        <v>-23.39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320</v>
      </c>
      <c r="G17" s="16">
        <f>'[3]19'!G19</f>
        <v>420</v>
      </c>
      <c r="H17" s="17">
        <f t="shared" si="27"/>
        <v>1060</v>
      </c>
      <c r="I17" s="15">
        <f>'[3]19'!J19</f>
        <v>320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150</v>
      </c>
      <c r="N17" s="16">
        <f>'[3]19'!O19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423.22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0</v>
      </c>
      <c r="BM17" s="8">
        <f t="shared" si="22"/>
        <v>0</v>
      </c>
      <c r="BN17" s="8">
        <f t="shared" si="23"/>
        <v>23.39</v>
      </c>
      <c r="BO17" s="8">
        <f t="shared" si="24"/>
        <v>23.39</v>
      </c>
      <c r="BP17" s="139">
        <f t="shared" si="25"/>
        <v>-23.39</v>
      </c>
      <c r="BQ17" s="139">
        <f t="shared" si="26"/>
        <v>-23.39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320</v>
      </c>
      <c r="G18" s="16">
        <f>'[3]19'!G20</f>
        <v>420</v>
      </c>
      <c r="H18" s="17">
        <f t="shared" si="27"/>
        <v>1060</v>
      </c>
      <c r="I18" s="15">
        <f>'[3]19'!J20</f>
        <v>320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150</v>
      </c>
      <c r="N18" s="16">
        <f>'[3]19'!O20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423.22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0</v>
      </c>
      <c r="BM18" s="8">
        <f t="shared" si="22"/>
        <v>0</v>
      </c>
      <c r="BN18" s="8">
        <f t="shared" si="23"/>
        <v>23.39</v>
      </c>
      <c r="BO18" s="8">
        <f t="shared" si="24"/>
        <v>23.39</v>
      </c>
      <c r="BP18" s="139">
        <f t="shared" si="25"/>
        <v>-23.39</v>
      </c>
      <c r="BQ18" s="139">
        <f t="shared" si="26"/>
        <v>-23.39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320</v>
      </c>
      <c r="G19" s="16">
        <f>'[3]19'!G21</f>
        <v>420</v>
      </c>
      <c r="H19" s="17">
        <f t="shared" si="27"/>
        <v>1060</v>
      </c>
      <c r="I19" s="15">
        <f>'[3]19'!J21</f>
        <v>320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150</v>
      </c>
      <c r="N19" s="16">
        <f>'[3]19'!O21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23.39</v>
      </c>
      <c r="AE19" s="8">
        <f t="shared" si="11"/>
        <v>23.39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23.39</v>
      </c>
      <c r="AL19" s="8">
        <f t="shared" ref="AL19:AQ61" si="31">Q19-X19-AE19</f>
        <v>273.22000000000003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423.22</v>
      </c>
      <c r="AW19" s="199">
        <v>23.39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23.39</v>
      </c>
      <c r="BD19" s="199">
        <v>23.39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23.39</v>
      </c>
      <c r="BL19" s="8">
        <f t="shared" si="21"/>
        <v>0</v>
      </c>
      <c r="BM19" s="8">
        <f t="shared" si="22"/>
        <v>0</v>
      </c>
      <c r="BN19" s="8">
        <f t="shared" si="23"/>
        <v>23.39</v>
      </c>
      <c r="BO19" s="8">
        <f t="shared" si="24"/>
        <v>23.39</v>
      </c>
      <c r="BP19" s="139">
        <f t="shared" si="25"/>
        <v>-23.39</v>
      </c>
      <c r="BQ19" s="139">
        <f t="shared" si="26"/>
        <v>-23.39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320</v>
      </c>
      <c r="G20" s="16">
        <f>'[3]19'!G22</f>
        <v>420</v>
      </c>
      <c r="H20" s="17">
        <f t="shared" si="27"/>
        <v>1060</v>
      </c>
      <c r="I20" s="15">
        <f>'[3]19'!J22</f>
        <v>320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150</v>
      </c>
      <c r="N20" s="16">
        <f>'[3]19'!O22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23.39</v>
      </c>
      <c r="AE20" s="8">
        <f t="shared" si="11"/>
        <v>23.39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23.39</v>
      </c>
      <c r="AL20" s="8">
        <f t="shared" si="31"/>
        <v>273.22000000000003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423.22</v>
      </c>
      <c r="AW20" s="199">
        <v>23.39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23.39</v>
      </c>
      <c r="BD20" s="199">
        <v>23.39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23.39</v>
      </c>
      <c r="BL20" s="8">
        <f t="shared" si="21"/>
        <v>0</v>
      </c>
      <c r="BM20" s="8">
        <f t="shared" si="22"/>
        <v>0</v>
      </c>
      <c r="BN20" s="8">
        <f t="shared" si="23"/>
        <v>23.39</v>
      </c>
      <c r="BO20" s="8">
        <f t="shared" si="24"/>
        <v>23.39</v>
      </c>
      <c r="BP20" s="139">
        <f t="shared" si="25"/>
        <v>-23.39</v>
      </c>
      <c r="BQ20" s="139">
        <f t="shared" si="26"/>
        <v>-23.39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320</v>
      </c>
      <c r="G21" s="16">
        <f>'[3]19'!G23</f>
        <v>420</v>
      </c>
      <c r="H21" s="17">
        <f t="shared" si="27"/>
        <v>1060</v>
      </c>
      <c r="I21" s="15">
        <f>'[3]19'!J23</f>
        <v>320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150</v>
      </c>
      <c r="N21" s="16">
        <f>'[3]19'!O23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23.39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273.22000000000003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423.22</v>
      </c>
      <c r="AW21" s="199">
        <v>23.39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23.39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0</v>
      </c>
      <c r="BM21" s="8">
        <f t="shared" si="22"/>
        <v>0</v>
      </c>
      <c r="BN21" s="8">
        <f t="shared" si="23"/>
        <v>23.39</v>
      </c>
      <c r="BO21" s="8">
        <f t="shared" si="24"/>
        <v>23.39</v>
      </c>
      <c r="BP21" s="139">
        <f t="shared" si="25"/>
        <v>-23.39</v>
      </c>
      <c r="BQ21" s="139">
        <f t="shared" si="26"/>
        <v>-23.39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320</v>
      </c>
      <c r="G22" s="16">
        <f>'[3]19'!G24</f>
        <v>420</v>
      </c>
      <c r="H22" s="17">
        <f t="shared" si="27"/>
        <v>1060</v>
      </c>
      <c r="I22" s="15">
        <f>'[3]19'!J24</f>
        <v>320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150</v>
      </c>
      <c r="N22" s="16">
        <f>'[3]19'!O24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23.39</v>
      </c>
      <c r="AE22" s="8">
        <f t="shared" si="11"/>
        <v>23.39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23.39</v>
      </c>
      <c r="AL22" s="8">
        <f t="shared" si="31"/>
        <v>273.22000000000003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423.22</v>
      </c>
      <c r="AW22" s="199">
        <v>23.39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23.39</v>
      </c>
      <c r="BD22" s="199">
        <v>23.39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23.39</v>
      </c>
      <c r="BL22" s="8">
        <f t="shared" si="21"/>
        <v>0</v>
      </c>
      <c r="BM22" s="8">
        <f t="shared" si="22"/>
        <v>0</v>
      </c>
      <c r="BN22" s="8">
        <f t="shared" si="23"/>
        <v>23.39</v>
      </c>
      <c r="BO22" s="8">
        <f t="shared" si="24"/>
        <v>23.39</v>
      </c>
      <c r="BP22" s="139">
        <f t="shared" si="25"/>
        <v>-23.39</v>
      </c>
      <c r="BQ22" s="139">
        <f t="shared" si="26"/>
        <v>-23.39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320</v>
      </c>
      <c r="G23" s="16">
        <f>'[3]19'!G25</f>
        <v>420</v>
      </c>
      <c r="H23" s="17">
        <f t="shared" si="27"/>
        <v>1060</v>
      </c>
      <c r="I23" s="15">
        <f>'[3]19'!J25</f>
        <v>320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150</v>
      </c>
      <c r="N23" s="16">
        <f>'[3]19'!O25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23.39</v>
      </c>
      <c r="AE23" s="8">
        <f t="shared" si="11"/>
        <v>23.39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23.39</v>
      </c>
      <c r="AL23" s="8">
        <f t="shared" si="31"/>
        <v>273.22000000000003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423.22</v>
      </c>
      <c r="AW23" s="199">
        <v>23.39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23.39</v>
      </c>
      <c r="BD23" s="199">
        <v>23.39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23.39</v>
      </c>
      <c r="BL23" s="8">
        <f t="shared" si="21"/>
        <v>0</v>
      </c>
      <c r="BM23" s="8">
        <f t="shared" si="22"/>
        <v>0</v>
      </c>
      <c r="BN23" s="8">
        <f t="shared" si="23"/>
        <v>23.39</v>
      </c>
      <c r="BO23" s="8">
        <f t="shared" si="24"/>
        <v>23.39</v>
      </c>
      <c r="BP23" s="139">
        <f t="shared" si="25"/>
        <v>-23.39</v>
      </c>
      <c r="BQ23" s="139">
        <f t="shared" si="26"/>
        <v>-23.39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320</v>
      </c>
      <c r="G24" s="16">
        <f>'[3]19'!G26</f>
        <v>420</v>
      </c>
      <c r="H24" s="17">
        <f t="shared" si="27"/>
        <v>1060</v>
      </c>
      <c r="I24" s="15">
        <f>'[3]19'!J26</f>
        <v>320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150</v>
      </c>
      <c r="N24" s="16">
        <f>'[3]19'!O26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23.39</v>
      </c>
      <c r="AE24" s="8">
        <f t="shared" si="11"/>
        <v>23.39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23.39</v>
      </c>
      <c r="AL24" s="8">
        <f t="shared" si="31"/>
        <v>273.22000000000003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423.22</v>
      </c>
      <c r="AW24" s="199">
        <v>23.39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23.39</v>
      </c>
      <c r="BD24" s="199">
        <v>23.39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23.39</v>
      </c>
      <c r="BL24" s="8">
        <f t="shared" si="21"/>
        <v>0</v>
      </c>
      <c r="BM24" s="8">
        <f t="shared" si="22"/>
        <v>0</v>
      </c>
      <c r="BN24" s="8">
        <f t="shared" si="23"/>
        <v>23.39</v>
      </c>
      <c r="BO24" s="8">
        <f t="shared" si="24"/>
        <v>23.39</v>
      </c>
      <c r="BP24" s="139">
        <f t="shared" si="25"/>
        <v>-23.39</v>
      </c>
      <c r="BQ24" s="139">
        <f t="shared" si="26"/>
        <v>-23.39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320</v>
      </c>
      <c r="G25" s="16">
        <f>'[3]19'!G27</f>
        <v>420</v>
      </c>
      <c r="H25" s="17">
        <f t="shared" si="27"/>
        <v>1060</v>
      </c>
      <c r="I25" s="15">
        <f>'[3]19'!J27</f>
        <v>320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190</v>
      </c>
      <c r="N25" s="16">
        <f>'[3]19'!O27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23.39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23.39</v>
      </c>
      <c r="AE25" s="8">
        <f t="shared" si="11"/>
        <v>23.39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23.39</v>
      </c>
      <c r="AL25" s="8">
        <f t="shared" si="31"/>
        <v>273.22000000000003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463.22</v>
      </c>
      <c r="AW25" s="199">
        <v>23.39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23.39</v>
      </c>
      <c r="BD25" s="199">
        <v>23.39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23.39</v>
      </c>
      <c r="BL25" s="8">
        <f t="shared" si="21"/>
        <v>0</v>
      </c>
      <c r="BM25" s="8">
        <f t="shared" si="22"/>
        <v>0</v>
      </c>
      <c r="BN25" s="8">
        <f t="shared" si="23"/>
        <v>23.39</v>
      </c>
      <c r="BO25" s="8">
        <f t="shared" si="24"/>
        <v>23.39</v>
      </c>
      <c r="BP25" s="139">
        <f t="shared" si="25"/>
        <v>-23.39</v>
      </c>
      <c r="BQ25" s="139">
        <f t="shared" si="26"/>
        <v>-23.39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320</v>
      </c>
      <c r="G26" s="16">
        <f>'[3]19'!G28</f>
        <v>420</v>
      </c>
      <c r="H26" s="17">
        <f t="shared" si="27"/>
        <v>1060</v>
      </c>
      <c r="I26" s="15">
        <f>'[3]19'!J28</f>
        <v>320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190</v>
      </c>
      <c r="N26" s="16">
        <f>'[3]19'!O28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23.39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23.39</v>
      </c>
      <c r="AE26" s="8">
        <f t="shared" si="11"/>
        <v>23.39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23.39</v>
      </c>
      <c r="AL26" s="8">
        <f t="shared" si="31"/>
        <v>273.22000000000003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463.22</v>
      </c>
      <c r="AW26" s="199">
        <v>23.39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23.39</v>
      </c>
      <c r="BD26" s="199">
        <v>23.39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23.39</v>
      </c>
      <c r="BL26" s="8">
        <f t="shared" si="21"/>
        <v>0</v>
      </c>
      <c r="BM26" s="8">
        <f t="shared" si="22"/>
        <v>0</v>
      </c>
      <c r="BN26" s="8">
        <f t="shared" si="23"/>
        <v>23.39</v>
      </c>
      <c r="BO26" s="8">
        <f t="shared" si="24"/>
        <v>23.39</v>
      </c>
      <c r="BP26" s="139">
        <f t="shared" si="25"/>
        <v>-23.39</v>
      </c>
      <c r="BQ26" s="139">
        <f t="shared" si="26"/>
        <v>-23.39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320</v>
      </c>
      <c r="G27" s="16">
        <f>'[3]19'!G29</f>
        <v>420</v>
      </c>
      <c r="H27" s="17">
        <f t="shared" si="27"/>
        <v>1060</v>
      </c>
      <c r="I27" s="15">
        <f>'[3]19'!J29</f>
        <v>320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190</v>
      </c>
      <c r="N27" s="16">
        <f>'[3]19'!O29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14.78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14.78</v>
      </c>
      <c r="AL27" s="8">
        <f t="shared" si="31"/>
        <v>273.22000000000003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463.22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14.78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14.78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14.78</v>
      </c>
      <c r="BP27" s="139">
        <f t="shared" si="25"/>
        <v>-32</v>
      </c>
      <c r="BQ27" s="139">
        <f t="shared" si="26"/>
        <v>-14.78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320</v>
      </c>
      <c r="G28" s="16">
        <f>'[3]19'!G30</f>
        <v>420</v>
      </c>
      <c r="H28" s="17">
        <f t="shared" si="27"/>
        <v>1060</v>
      </c>
      <c r="I28" s="15">
        <f>'[3]19'!J30</f>
        <v>320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190</v>
      </c>
      <c r="N28" s="16">
        <f>'[3]19'!O30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14.78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14.78</v>
      </c>
      <c r="AL28" s="8">
        <f t="shared" si="31"/>
        <v>273.22000000000003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463.22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14.78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14.78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14.78</v>
      </c>
      <c r="BP28" s="139">
        <f t="shared" si="25"/>
        <v>-32</v>
      </c>
      <c r="BQ28" s="139">
        <f t="shared" si="26"/>
        <v>-14.78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320</v>
      </c>
      <c r="G29" s="16">
        <f>'[3]19'!G31</f>
        <v>420</v>
      </c>
      <c r="H29" s="17">
        <f t="shared" si="27"/>
        <v>1060</v>
      </c>
      <c r="I29" s="15">
        <f>'[3]19'!J31</f>
        <v>320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190</v>
      </c>
      <c r="N29" s="16">
        <f>'[3]19'!O31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14.78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14.78</v>
      </c>
      <c r="AL29" s="8">
        <f t="shared" si="31"/>
        <v>273.22000000000003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463.22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14.78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14.78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14.78</v>
      </c>
      <c r="BP29" s="139">
        <f t="shared" si="25"/>
        <v>-32</v>
      </c>
      <c r="BQ29" s="139">
        <f t="shared" si="26"/>
        <v>-14.78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320</v>
      </c>
      <c r="G30" s="16">
        <f>'[3]19'!G32</f>
        <v>420</v>
      </c>
      <c r="H30" s="17">
        <f t="shared" si="27"/>
        <v>1060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190</v>
      </c>
      <c r="N30" s="16">
        <f>'[3]19'!O32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14.78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14.78</v>
      </c>
      <c r="AL30" s="8">
        <f t="shared" si="31"/>
        <v>273.22000000000003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463.22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14.78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14.78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14.78</v>
      </c>
      <c r="BP30" s="139">
        <f t="shared" si="25"/>
        <v>-32</v>
      </c>
      <c r="BQ30" s="139">
        <f t="shared" si="26"/>
        <v>-14.78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320</v>
      </c>
      <c r="G31" s="16">
        <f>'[3]19'!G33</f>
        <v>420</v>
      </c>
      <c r="H31" s="17">
        <f t="shared" si="27"/>
        <v>1060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190</v>
      </c>
      <c r="N31" s="16">
        <f>'[3]19'!O33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14.78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14.78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463.22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14.78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14.78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14.78</v>
      </c>
      <c r="BP31" s="139">
        <f t="shared" si="25"/>
        <v>-32</v>
      </c>
      <c r="BQ31" s="139">
        <f t="shared" si="26"/>
        <v>-14.78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320</v>
      </c>
      <c r="G32" s="16">
        <f>'[3]19'!G34</f>
        <v>420</v>
      </c>
      <c r="H32" s="17">
        <f t="shared" si="27"/>
        <v>1060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190</v>
      </c>
      <c r="N32" s="16">
        <f>'[3]19'!O34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14.78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14.78</v>
      </c>
      <c r="AL32" s="8">
        <f t="shared" si="31"/>
        <v>273.22000000000003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0</v>
      </c>
      <c r="AR32" s="8">
        <f t="shared" si="18"/>
        <v>463.22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14.78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14.78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14.78</v>
      </c>
      <c r="BP32" s="139">
        <f t="shared" si="25"/>
        <v>-32</v>
      </c>
      <c r="BQ32" s="139">
        <f t="shared" si="26"/>
        <v>-14.78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320</v>
      </c>
      <c r="G33" s="16">
        <f>'[3]19'!G35</f>
        <v>420</v>
      </c>
      <c r="H33" s="17">
        <f t="shared" si="27"/>
        <v>1060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150</v>
      </c>
      <c r="N33" s="16">
        <f>'[3]19'!O35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23.39</v>
      </c>
      <c r="AE33" s="8">
        <f t="shared" si="11"/>
        <v>23.39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23.39</v>
      </c>
      <c r="AL33" s="8">
        <f t="shared" si="31"/>
        <v>273.22000000000003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423.22</v>
      </c>
      <c r="AW33" s="199">
        <v>23.39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23.39</v>
      </c>
      <c r="BD33" s="199">
        <v>23.39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23.39</v>
      </c>
      <c r="BL33" s="8">
        <f t="shared" si="21"/>
        <v>0</v>
      </c>
      <c r="BM33" s="8">
        <f t="shared" si="22"/>
        <v>0</v>
      </c>
      <c r="BN33" s="8">
        <f t="shared" si="23"/>
        <v>23.39</v>
      </c>
      <c r="BO33" s="8">
        <f t="shared" si="24"/>
        <v>23.39</v>
      </c>
      <c r="BP33" s="139">
        <f t="shared" si="25"/>
        <v>-23.39</v>
      </c>
      <c r="BQ33" s="139">
        <f t="shared" si="26"/>
        <v>-23.39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320</v>
      </c>
      <c r="G34" s="16">
        <f>'[3]19'!G36</f>
        <v>420</v>
      </c>
      <c r="H34" s="17">
        <f t="shared" si="27"/>
        <v>1060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150</v>
      </c>
      <c r="N34" s="16">
        <f>'[3]19'!O36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23.39</v>
      </c>
      <c r="AE34" s="8">
        <f t="shared" si="11"/>
        <v>23.39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23.39</v>
      </c>
      <c r="AL34" s="8">
        <f t="shared" si="31"/>
        <v>273.22000000000003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423.22</v>
      </c>
      <c r="AW34" s="199">
        <v>23.39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23.39</v>
      </c>
      <c r="BD34" s="199">
        <v>23.39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23.39</v>
      </c>
      <c r="BL34" s="8">
        <f t="shared" si="21"/>
        <v>0</v>
      </c>
      <c r="BM34" s="8">
        <f t="shared" si="22"/>
        <v>0</v>
      </c>
      <c r="BN34" s="8">
        <f t="shared" si="23"/>
        <v>23.39</v>
      </c>
      <c r="BO34" s="8">
        <f t="shared" si="24"/>
        <v>23.39</v>
      </c>
      <c r="BP34" s="139">
        <f t="shared" si="25"/>
        <v>-23.39</v>
      </c>
      <c r="BQ34" s="139">
        <f t="shared" si="26"/>
        <v>-23.39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320</v>
      </c>
      <c r="G35" s="16">
        <f>'[3]19'!G37</f>
        <v>420</v>
      </c>
      <c r="H35" s="17">
        <f t="shared" si="27"/>
        <v>1060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150</v>
      </c>
      <c r="N35" s="16">
        <f>'[3]19'!O37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23.39</v>
      </c>
      <c r="AE35" s="8">
        <f t="shared" si="11"/>
        <v>23.39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23.39</v>
      </c>
      <c r="AL35" s="8">
        <f t="shared" si="31"/>
        <v>273.22000000000003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423.22</v>
      </c>
      <c r="AW35" s="199">
        <v>23.39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23.39</v>
      </c>
      <c r="BD35" s="199">
        <v>23.39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23.39</v>
      </c>
      <c r="BL35" s="8">
        <f t="shared" si="21"/>
        <v>0</v>
      </c>
      <c r="BM35" s="8">
        <f t="shared" si="22"/>
        <v>0</v>
      </c>
      <c r="BN35" s="8">
        <f t="shared" si="23"/>
        <v>23.39</v>
      </c>
      <c r="BO35" s="8">
        <f t="shared" si="24"/>
        <v>23.39</v>
      </c>
      <c r="BP35" s="139">
        <f t="shared" si="25"/>
        <v>-23.39</v>
      </c>
      <c r="BQ35" s="139">
        <f t="shared" si="26"/>
        <v>-23.39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320</v>
      </c>
      <c r="G36" s="16">
        <f>'[3]19'!G38</f>
        <v>420</v>
      </c>
      <c r="H36" s="17">
        <f t="shared" si="27"/>
        <v>1060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150</v>
      </c>
      <c r="N36" s="16">
        <f>'[3]19'!O38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23.39</v>
      </c>
      <c r="AE36" s="8">
        <f t="shared" si="11"/>
        <v>23.39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23.39</v>
      </c>
      <c r="AL36" s="8">
        <f t="shared" si="31"/>
        <v>273.22000000000003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423.22</v>
      </c>
      <c r="AW36" s="199">
        <v>23.39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23.39</v>
      </c>
      <c r="BD36" s="199">
        <v>23.39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23.39</v>
      </c>
      <c r="BL36" s="8">
        <f t="shared" si="21"/>
        <v>0</v>
      </c>
      <c r="BM36" s="8">
        <f t="shared" si="22"/>
        <v>0</v>
      </c>
      <c r="BN36" s="8">
        <f t="shared" si="23"/>
        <v>23.39</v>
      </c>
      <c r="BO36" s="8">
        <f t="shared" si="24"/>
        <v>23.39</v>
      </c>
      <c r="BP36" s="139">
        <f t="shared" si="25"/>
        <v>-23.39</v>
      </c>
      <c r="BQ36" s="139">
        <f t="shared" si="26"/>
        <v>-23.39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320</v>
      </c>
      <c r="G37" s="16">
        <f>'[3]19'!G39</f>
        <v>420</v>
      </c>
      <c r="H37" s="17">
        <f t="shared" si="27"/>
        <v>1060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150</v>
      </c>
      <c r="N37" s="16">
        <f>'[3]19'!O39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23.39</v>
      </c>
      <c r="AE37" s="8">
        <f t="shared" si="11"/>
        <v>23.39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23.39</v>
      </c>
      <c r="AL37" s="8">
        <f t="shared" si="31"/>
        <v>273.22000000000003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423.22</v>
      </c>
      <c r="AW37" s="199">
        <v>23.39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23.39</v>
      </c>
      <c r="BD37" s="199">
        <v>23.39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23.39</v>
      </c>
      <c r="BL37" s="8">
        <f t="shared" si="21"/>
        <v>0</v>
      </c>
      <c r="BM37" s="8">
        <f t="shared" si="22"/>
        <v>0</v>
      </c>
      <c r="BN37" s="8">
        <f t="shared" si="23"/>
        <v>23.39</v>
      </c>
      <c r="BO37" s="8">
        <f t="shared" si="24"/>
        <v>23.39</v>
      </c>
      <c r="BP37" s="139">
        <f t="shared" si="25"/>
        <v>-23.39</v>
      </c>
      <c r="BQ37" s="139">
        <f t="shared" si="26"/>
        <v>-23.39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320</v>
      </c>
      <c r="G38" s="16">
        <f>'[3]19'!G40</f>
        <v>420</v>
      </c>
      <c r="H38" s="17">
        <f t="shared" si="27"/>
        <v>1060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150</v>
      </c>
      <c r="N38" s="16">
        <f>'[3]19'!O40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23.39</v>
      </c>
      <c r="AE38" s="8">
        <f t="shared" si="11"/>
        <v>23.39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23.39</v>
      </c>
      <c r="AL38" s="8">
        <f t="shared" si="31"/>
        <v>273.22000000000003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423.22</v>
      </c>
      <c r="AW38" s="199">
        <v>23.39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23.39</v>
      </c>
      <c r="BD38" s="199">
        <v>23.39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23.39</v>
      </c>
      <c r="BL38" s="8">
        <f t="shared" si="21"/>
        <v>0</v>
      </c>
      <c r="BM38" s="8">
        <f t="shared" si="22"/>
        <v>0</v>
      </c>
      <c r="BN38" s="8">
        <f t="shared" si="23"/>
        <v>23.39</v>
      </c>
      <c r="BO38" s="8">
        <f t="shared" si="24"/>
        <v>23.39</v>
      </c>
      <c r="BP38" s="139">
        <f t="shared" si="25"/>
        <v>-23.39</v>
      </c>
      <c r="BQ38" s="139">
        <f t="shared" si="26"/>
        <v>-23.39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320</v>
      </c>
      <c r="G39" s="16">
        <f>'[3]19'!G41</f>
        <v>420</v>
      </c>
      <c r="H39" s="17">
        <f t="shared" si="27"/>
        <v>1060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150</v>
      </c>
      <c r="N39" s="16">
        <f>'[3]19'!O41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23.39</v>
      </c>
      <c r="AE39" s="8">
        <f t="shared" si="11"/>
        <v>23.39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23.39</v>
      </c>
      <c r="AL39" s="8">
        <f t="shared" si="31"/>
        <v>273.22000000000003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423.22</v>
      </c>
      <c r="AW39" s="199">
        <v>23.39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23.39</v>
      </c>
      <c r="BD39" s="199">
        <v>23.39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23.39</v>
      </c>
      <c r="BL39" s="8">
        <f t="shared" si="21"/>
        <v>0</v>
      </c>
      <c r="BM39" s="8">
        <f t="shared" si="22"/>
        <v>0</v>
      </c>
      <c r="BN39" s="8">
        <f t="shared" si="23"/>
        <v>23.39</v>
      </c>
      <c r="BO39" s="8">
        <f t="shared" si="24"/>
        <v>23.39</v>
      </c>
      <c r="BP39" s="139">
        <f t="shared" si="25"/>
        <v>-23.39</v>
      </c>
      <c r="BQ39" s="139">
        <f t="shared" si="26"/>
        <v>-23.39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320</v>
      </c>
      <c r="G40" s="16">
        <f>'[3]19'!G42</f>
        <v>420</v>
      </c>
      <c r="H40" s="17">
        <f t="shared" si="27"/>
        <v>1060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150</v>
      </c>
      <c r="N40" s="16">
        <f>'[3]19'!O42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23.39</v>
      </c>
      <c r="AE40" s="8">
        <f t="shared" si="11"/>
        <v>23.39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23.39</v>
      </c>
      <c r="AL40" s="8">
        <f t="shared" si="31"/>
        <v>273.22000000000003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423.22</v>
      </c>
      <c r="AW40" s="199">
        <v>23.39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23.39</v>
      </c>
      <c r="BD40" s="199">
        <v>23.39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23.39</v>
      </c>
      <c r="BL40" s="8">
        <f t="shared" si="21"/>
        <v>0</v>
      </c>
      <c r="BM40" s="8">
        <f t="shared" si="22"/>
        <v>0</v>
      </c>
      <c r="BN40" s="8">
        <f t="shared" si="23"/>
        <v>23.39</v>
      </c>
      <c r="BO40" s="8">
        <f t="shared" si="24"/>
        <v>23.39</v>
      </c>
      <c r="BP40" s="139">
        <f t="shared" si="25"/>
        <v>-23.39</v>
      </c>
      <c r="BQ40" s="139">
        <f t="shared" si="26"/>
        <v>-23.39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320</v>
      </c>
      <c r="G41" s="16">
        <f>'[3]19'!G43</f>
        <v>420</v>
      </c>
      <c r="H41" s="17">
        <f t="shared" si="27"/>
        <v>1060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150</v>
      </c>
      <c r="N41" s="16">
        <f>'[3]19'!O43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23.39</v>
      </c>
      <c r="AE41" s="8">
        <f t="shared" si="11"/>
        <v>23.39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23.39</v>
      </c>
      <c r="AL41" s="8">
        <f t="shared" si="31"/>
        <v>273.22000000000003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423.22</v>
      </c>
      <c r="AW41" s="199">
        <v>23.39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23.39</v>
      </c>
      <c r="BD41" s="199">
        <v>23.39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23.39</v>
      </c>
      <c r="BL41" s="8">
        <f t="shared" si="21"/>
        <v>0</v>
      </c>
      <c r="BM41" s="8">
        <f t="shared" si="22"/>
        <v>0</v>
      </c>
      <c r="BN41" s="8">
        <f t="shared" si="23"/>
        <v>23.39</v>
      </c>
      <c r="BO41" s="8">
        <f t="shared" si="24"/>
        <v>23.39</v>
      </c>
      <c r="BP41" s="139">
        <f t="shared" si="25"/>
        <v>-23.39</v>
      </c>
      <c r="BQ41" s="139">
        <f t="shared" si="26"/>
        <v>-23.39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320</v>
      </c>
      <c r="G42" s="16">
        <f>'[3]19'!G44</f>
        <v>420</v>
      </c>
      <c r="H42" s="17">
        <f t="shared" si="27"/>
        <v>1060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150</v>
      </c>
      <c r="N42" s="16">
        <f>'[3]19'!O44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23.39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23.39</v>
      </c>
      <c r="AE42" s="8">
        <f t="shared" si="11"/>
        <v>23.39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23.39</v>
      </c>
      <c r="AL42" s="8">
        <f t="shared" si="31"/>
        <v>273.22000000000003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423.22</v>
      </c>
      <c r="AW42" s="199">
        <v>23.39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23.39</v>
      </c>
      <c r="BD42" s="199">
        <v>23.39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23.39</v>
      </c>
      <c r="BL42" s="8">
        <f t="shared" si="21"/>
        <v>0</v>
      </c>
      <c r="BM42" s="8">
        <f t="shared" si="22"/>
        <v>0</v>
      </c>
      <c r="BN42" s="8">
        <f t="shared" si="23"/>
        <v>23.39</v>
      </c>
      <c r="BO42" s="8">
        <f t="shared" si="24"/>
        <v>23.39</v>
      </c>
      <c r="BP42" s="139">
        <f t="shared" si="25"/>
        <v>-23.39</v>
      </c>
      <c r="BQ42" s="139">
        <f t="shared" si="26"/>
        <v>-23.39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320</v>
      </c>
      <c r="G43" s="16">
        <f>'[3]19'!G45</f>
        <v>420</v>
      </c>
      <c r="H43" s="17">
        <f t="shared" si="27"/>
        <v>1060</v>
      </c>
      <c r="I43" s="15">
        <f>'[3]19'!J45</f>
        <v>320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150</v>
      </c>
      <c r="N43" s="16">
        <f>'[3]19'!O45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23.39</v>
      </c>
      <c r="AE43" s="8">
        <f t="shared" si="11"/>
        <v>23.39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23.39</v>
      </c>
      <c r="AL43" s="8">
        <f t="shared" si="31"/>
        <v>273.22000000000003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423.22</v>
      </c>
      <c r="AW43" s="199">
        <v>23.39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23.39</v>
      </c>
      <c r="BD43" s="199">
        <v>23.39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23.39</v>
      </c>
      <c r="BL43" s="8">
        <f t="shared" si="21"/>
        <v>0</v>
      </c>
      <c r="BM43" s="8">
        <f t="shared" si="22"/>
        <v>0</v>
      </c>
      <c r="BN43" s="8">
        <f t="shared" si="23"/>
        <v>23.39</v>
      </c>
      <c r="BO43" s="8">
        <f t="shared" si="24"/>
        <v>23.39</v>
      </c>
      <c r="BP43" s="139">
        <f t="shared" si="25"/>
        <v>-23.39</v>
      </c>
      <c r="BQ43" s="139">
        <f t="shared" si="26"/>
        <v>-23.39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320</v>
      </c>
      <c r="G44" s="16">
        <f>'[3]19'!G46</f>
        <v>420</v>
      </c>
      <c r="H44" s="17">
        <f t="shared" si="27"/>
        <v>1060</v>
      </c>
      <c r="I44" s="15">
        <f>'[3]19'!J46</f>
        <v>320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150</v>
      </c>
      <c r="N44" s="16">
        <f>'[3]19'!O46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23.39</v>
      </c>
      <c r="AE44" s="8">
        <f t="shared" si="11"/>
        <v>23.39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23.39</v>
      </c>
      <c r="AL44" s="8">
        <f t="shared" si="31"/>
        <v>273.22000000000003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423.22</v>
      </c>
      <c r="AW44" s="199">
        <v>23.39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23.39</v>
      </c>
      <c r="BD44" s="199">
        <v>23.39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23.39</v>
      </c>
      <c r="BL44" s="8">
        <f t="shared" si="21"/>
        <v>0</v>
      </c>
      <c r="BM44" s="8">
        <f t="shared" si="22"/>
        <v>0</v>
      </c>
      <c r="BN44" s="8">
        <f t="shared" si="23"/>
        <v>23.39</v>
      </c>
      <c r="BO44" s="8">
        <f t="shared" si="24"/>
        <v>23.39</v>
      </c>
      <c r="BP44" s="139">
        <f t="shared" si="25"/>
        <v>-23.39</v>
      </c>
      <c r="BQ44" s="139">
        <f t="shared" si="26"/>
        <v>-23.39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320</v>
      </c>
      <c r="G45" s="16">
        <f>'[3]19'!G47</f>
        <v>420</v>
      </c>
      <c r="H45" s="17">
        <f t="shared" si="27"/>
        <v>1060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150</v>
      </c>
      <c r="N45" s="16">
        <f>'[3]19'!O47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23.39</v>
      </c>
      <c r="AE45" s="8">
        <f t="shared" si="11"/>
        <v>23.39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23.39</v>
      </c>
      <c r="AL45" s="8">
        <f t="shared" si="31"/>
        <v>273.22000000000003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423.22</v>
      </c>
      <c r="AW45" s="199">
        <v>23.39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23.39</v>
      </c>
      <c r="BD45" s="199">
        <v>23.39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23.39</v>
      </c>
      <c r="BL45" s="8">
        <f t="shared" si="21"/>
        <v>0</v>
      </c>
      <c r="BM45" s="8">
        <f t="shared" si="22"/>
        <v>0</v>
      </c>
      <c r="BN45" s="8">
        <f t="shared" si="23"/>
        <v>23.39</v>
      </c>
      <c r="BO45" s="8">
        <f t="shared" si="24"/>
        <v>23.39</v>
      </c>
      <c r="BP45" s="139">
        <f t="shared" si="25"/>
        <v>-23.39</v>
      </c>
      <c r="BQ45" s="139">
        <f t="shared" si="26"/>
        <v>-23.39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320</v>
      </c>
      <c r="G46" s="16">
        <f>'[3]19'!G48</f>
        <v>420</v>
      </c>
      <c r="H46" s="17">
        <f t="shared" si="27"/>
        <v>1060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150</v>
      </c>
      <c r="N46" s="16">
        <f>'[3]19'!O48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23.39</v>
      </c>
      <c r="AE46" s="8">
        <f t="shared" si="11"/>
        <v>23.39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23.39</v>
      </c>
      <c r="AL46" s="8">
        <f t="shared" si="31"/>
        <v>273.22000000000003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423.22</v>
      </c>
      <c r="AW46" s="199">
        <v>23.39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23.39</v>
      </c>
      <c r="BD46" s="199">
        <v>23.39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23.39</v>
      </c>
      <c r="BL46" s="8">
        <f t="shared" si="21"/>
        <v>0</v>
      </c>
      <c r="BM46" s="8">
        <f t="shared" si="22"/>
        <v>0</v>
      </c>
      <c r="BN46" s="8">
        <f t="shared" si="23"/>
        <v>23.39</v>
      </c>
      <c r="BO46" s="8">
        <f t="shared" si="24"/>
        <v>23.39</v>
      </c>
      <c r="BP46" s="139">
        <f t="shared" si="25"/>
        <v>-23.39</v>
      </c>
      <c r="BQ46" s="139">
        <f t="shared" si="26"/>
        <v>-23.39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320</v>
      </c>
      <c r="G47" s="16">
        <f>'[3]19'!G49</f>
        <v>420</v>
      </c>
      <c r="H47" s="17">
        <f t="shared" si="27"/>
        <v>1060</v>
      </c>
      <c r="I47" s="15">
        <f>'[3]19'!J49</f>
        <v>320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150</v>
      </c>
      <c r="N47" s="16">
        <f>'[3]19'!O49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23.39</v>
      </c>
      <c r="AE47" s="8">
        <f t="shared" si="11"/>
        <v>23.39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23.39</v>
      </c>
      <c r="AL47" s="8">
        <f t="shared" si="31"/>
        <v>273.22000000000003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423.22</v>
      </c>
      <c r="AW47" s="199">
        <v>23.39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23.39</v>
      </c>
      <c r="BD47" s="199">
        <v>23.39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23.39</v>
      </c>
      <c r="BL47" s="8">
        <f t="shared" si="21"/>
        <v>0</v>
      </c>
      <c r="BM47" s="8">
        <f t="shared" si="22"/>
        <v>0</v>
      </c>
      <c r="BN47" s="8">
        <f t="shared" si="23"/>
        <v>23.39</v>
      </c>
      <c r="BO47" s="8">
        <f t="shared" si="24"/>
        <v>23.39</v>
      </c>
      <c r="BP47" s="139">
        <f t="shared" si="25"/>
        <v>-23.39</v>
      </c>
      <c r="BQ47" s="139">
        <f t="shared" si="26"/>
        <v>-23.39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320</v>
      </c>
      <c r="G48" s="16">
        <f>'[3]19'!G50</f>
        <v>420</v>
      </c>
      <c r="H48" s="17">
        <f t="shared" si="27"/>
        <v>1060</v>
      </c>
      <c r="I48" s="15">
        <f>'[3]19'!J50</f>
        <v>320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150</v>
      </c>
      <c r="N48" s="16">
        <f>'[3]19'!O50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23.39</v>
      </c>
      <c r="AE48" s="8">
        <f t="shared" si="11"/>
        <v>23.39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23.39</v>
      </c>
      <c r="AL48" s="8">
        <f t="shared" si="31"/>
        <v>273.22000000000003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423.22</v>
      </c>
      <c r="AW48" s="199">
        <v>23.39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23.39</v>
      </c>
      <c r="BD48" s="199">
        <v>23.39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23.39</v>
      </c>
      <c r="BL48" s="8">
        <f t="shared" si="21"/>
        <v>0</v>
      </c>
      <c r="BM48" s="8">
        <f t="shared" si="22"/>
        <v>0</v>
      </c>
      <c r="BN48" s="8">
        <f t="shared" si="23"/>
        <v>23.39</v>
      </c>
      <c r="BO48" s="8">
        <f t="shared" si="24"/>
        <v>23.39</v>
      </c>
      <c r="BP48" s="139">
        <f t="shared" si="25"/>
        <v>-23.39</v>
      </c>
      <c r="BQ48" s="139">
        <f t="shared" si="26"/>
        <v>-23.39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320</v>
      </c>
      <c r="G49" s="16">
        <f>'[3]19'!G51</f>
        <v>420</v>
      </c>
      <c r="H49" s="17">
        <f t="shared" si="27"/>
        <v>1060</v>
      </c>
      <c r="I49" s="15">
        <f>'[3]19'!J51</f>
        <v>320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150</v>
      </c>
      <c r="N49" s="16">
        <f>'[3]19'!O51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23.39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23.39</v>
      </c>
      <c r="AE49" s="8">
        <f t="shared" si="11"/>
        <v>23.39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23.39</v>
      </c>
      <c r="AL49" s="8">
        <f t="shared" si="31"/>
        <v>273.22000000000003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423.22</v>
      </c>
      <c r="AW49" s="199">
        <v>23.39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23.39</v>
      </c>
      <c r="BD49" s="199">
        <v>23.39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23.39</v>
      </c>
      <c r="BL49" s="8">
        <f t="shared" si="21"/>
        <v>0</v>
      </c>
      <c r="BM49" s="8">
        <f t="shared" si="22"/>
        <v>0</v>
      </c>
      <c r="BN49" s="8">
        <f t="shared" si="23"/>
        <v>23.39</v>
      </c>
      <c r="BO49" s="8">
        <f t="shared" si="24"/>
        <v>23.39</v>
      </c>
      <c r="BP49" s="139">
        <f t="shared" si="25"/>
        <v>-23.39</v>
      </c>
      <c r="BQ49" s="139">
        <f t="shared" si="26"/>
        <v>-23.39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320</v>
      </c>
      <c r="G50" s="16">
        <f>'[3]19'!G52</f>
        <v>420</v>
      </c>
      <c r="H50" s="17">
        <f t="shared" si="27"/>
        <v>1060</v>
      </c>
      <c r="I50" s="15">
        <f>'[3]19'!J52</f>
        <v>320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150</v>
      </c>
      <c r="N50" s="16">
        <f>'[3]19'!O52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23.39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23.39</v>
      </c>
      <c r="AE50" s="8">
        <f t="shared" si="11"/>
        <v>23.39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23.39</v>
      </c>
      <c r="AL50" s="8">
        <f t="shared" si="31"/>
        <v>273.22000000000003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423.22</v>
      </c>
      <c r="AW50" s="199">
        <v>23.39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23.39</v>
      </c>
      <c r="BD50" s="199">
        <v>23.39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23.39</v>
      </c>
      <c r="BL50" s="8">
        <f t="shared" si="21"/>
        <v>0</v>
      </c>
      <c r="BM50" s="8">
        <f t="shared" si="22"/>
        <v>0</v>
      </c>
      <c r="BN50" s="8">
        <f t="shared" si="23"/>
        <v>23.39</v>
      </c>
      <c r="BO50" s="8">
        <f t="shared" si="24"/>
        <v>23.39</v>
      </c>
      <c r="BP50" s="139">
        <f t="shared" si="25"/>
        <v>-23.39</v>
      </c>
      <c r="BQ50" s="139">
        <f t="shared" si="26"/>
        <v>-23.39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320</v>
      </c>
      <c r="G51" s="16">
        <f>'[3]19'!G53</f>
        <v>420</v>
      </c>
      <c r="H51" s="17">
        <f t="shared" si="27"/>
        <v>1060</v>
      </c>
      <c r="I51" s="15">
        <f>'[3]19'!J53</f>
        <v>320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150</v>
      </c>
      <c r="N51" s="16">
        <f>'[3]19'!O53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23.39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23.39</v>
      </c>
      <c r="AE51" s="8">
        <f t="shared" si="11"/>
        <v>23.39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23.39</v>
      </c>
      <c r="AL51" s="8">
        <f t="shared" si="31"/>
        <v>273.22000000000003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423.22</v>
      </c>
      <c r="AW51" s="199">
        <v>23.39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23.39</v>
      </c>
      <c r="BD51" s="199">
        <v>23.39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23.39</v>
      </c>
      <c r="BL51" s="8">
        <f t="shared" si="21"/>
        <v>0</v>
      </c>
      <c r="BM51" s="8">
        <f t="shared" si="22"/>
        <v>0</v>
      </c>
      <c r="BN51" s="8">
        <f t="shared" si="23"/>
        <v>23.39</v>
      </c>
      <c r="BO51" s="8">
        <f t="shared" si="24"/>
        <v>23.39</v>
      </c>
      <c r="BP51" s="139">
        <f t="shared" si="25"/>
        <v>-23.39</v>
      </c>
      <c r="BQ51" s="139">
        <f t="shared" si="26"/>
        <v>-23.39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320</v>
      </c>
      <c r="G52" s="16">
        <f>'[3]19'!G54</f>
        <v>420</v>
      </c>
      <c r="H52" s="17">
        <f t="shared" si="27"/>
        <v>1060</v>
      </c>
      <c r="I52" s="15">
        <f>'[3]19'!J54</f>
        <v>320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150</v>
      </c>
      <c r="N52" s="16">
        <f>'[3]19'!O54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23.39</v>
      </c>
      <c r="AE52" s="8">
        <f t="shared" si="11"/>
        <v>23.39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23.39</v>
      </c>
      <c r="AL52" s="8">
        <f t="shared" si="31"/>
        <v>273.22000000000003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423.22</v>
      </c>
      <c r="AW52" s="199">
        <v>23.39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23.39</v>
      </c>
      <c r="BD52" s="199">
        <v>23.39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23.39</v>
      </c>
      <c r="BL52" s="8">
        <f t="shared" si="21"/>
        <v>0</v>
      </c>
      <c r="BM52" s="8">
        <f t="shared" si="22"/>
        <v>0</v>
      </c>
      <c r="BN52" s="8">
        <f t="shared" si="23"/>
        <v>23.39</v>
      </c>
      <c r="BO52" s="8">
        <f t="shared" si="24"/>
        <v>23.39</v>
      </c>
      <c r="BP52" s="139">
        <f t="shared" si="25"/>
        <v>-23.39</v>
      </c>
      <c r="BQ52" s="139">
        <f t="shared" si="26"/>
        <v>-23.39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320</v>
      </c>
      <c r="G53" s="16">
        <f>'[3]19'!G55</f>
        <v>420</v>
      </c>
      <c r="H53" s="17">
        <f t="shared" si="27"/>
        <v>1060</v>
      </c>
      <c r="I53" s="15">
        <f>'[3]19'!J55</f>
        <v>320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150</v>
      </c>
      <c r="N53" s="16">
        <f>'[3]19'!O55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23.39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23.39</v>
      </c>
      <c r="AE53" s="8">
        <f t="shared" si="11"/>
        <v>23.39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23.39</v>
      </c>
      <c r="AL53" s="8">
        <f t="shared" si="31"/>
        <v>273.22000000000003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423.22</v>
      </c>
      <c r="AW53" s="199">
        <v>23.39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23.39</v>
      </c>
      <c r="BD53" s="199">
        <v>23.39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23.39</v>
      </c>
      <c r="BL53" s="8">
        <f t="shared" si="21"/>
        <v>0</v>
      </c>
      <c r="BM53" s="8">
        <f t="shared" si="22"/>
        <v>0</v>
      </c>
      <c r="BN53" s="8">
        <f t="shared" si="23"/>
        <v>23.39</v>
      </c>
      <c r="BO53" s="8">
        <f t="shared" si="24"/>
        <v>23.39</v>
      </c>
      <c r="BP53" s="139">
        <f t="shared" si="25"/>
        <v>-23.39</v>
      </c>
      <c r="BQ53" s="139">
        <f t="shared" si="26"/>
        <v>-23.39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320</v>
      </c>
      <c r="G54" s="16">
        <f>'[3]19'!G56</f>
        <v>420</v>
      </c>
      <c r="H54" s="17">
        <f t="shared" si="27"/>
        <v>1060</v>
      </c>
      <c r="I54" s="15">
        <f>'[3]19'!J56</f>
        <v>320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150</v>
      </c>
      <c r="N54" s="16">
        <f>'[3]19'!O56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23.39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23.39</v>
      </c>
      <c r="AE54" s="8">
        <f t="shared" si="11"/>
        <v>23.39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23.39</v>
      </c>
      <c r="AL54" s="8">
        <f t="shared" si="31"/>
        <v>273.22000000000003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423.22</v>
      </c>
      <c r="AW54" s="199">
        <v>23.39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23.39</v>
      </c>
      <c r="BD54" s="199">
        <v>23.39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23.39</v>
      </c>
      <c r="BL54" s="8">
        <f t="shared" si="21"/>
        <v>0</v>
      </c>
      <c r="BM54" s="8">
        <f t="shared" si="22"/>
        <v>0</v>
      </c>
      <c r="BN54" s="8">
        <f t="shared" si="23"/>
        <v>23.39</v>
      </c>
      <c r="BO54" s="8">
        <f t="shared" si="24"/>
        <v>23.39</v>
      </c>
      <c r="BP54" s="139">
        <f t="shared" si="25"/>
        <v>-23.39</v>
      </c>
      <c r="BQ54" s="139">
        <f t="shared" si="26"/>
        <v>-23.39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320</v>
      </c>
      <c r="G55" s="16">
        <f>'[3]19'!G57</f>
        <v>420</v>
      </c>
      <c r="H55" s="17">
        <f t="shared" si="27"/>
        <v>1060</v>
      </c>
      <c r="I55" s="15">
        <f>'[3]19'!J57</f>
        <v>320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150</v>
      </c>
      <c r="N55" s="16">
        <f>'[3]19'!O57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23.39</v>
      </c>
      <c r="AE55" s="8">
        <f t="shared" si="11"/>
        <v>23.39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23.39</v>
      </c>
      <c r="AL55" s="8">
        <f t="shared" si="31"/>
        <v>273.22000000000003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423.22</v>
      </c>
      <c r="AW55" s="199">
        <v>23.39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23.39</v>
      </c>
      <c r="BD55" s="199">
        <v>23.39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23.39</v>
      </c>
      <c r="BL55" s="8">
        <f t="shared" si="21"/>
        <v>0</v>
      </c>
      <c r="BM55" s="8">
        <f t="shared" si="22"/>
        <v>0</v>
      </c>
      <c r="BN55" s="8">
        <f t="shared" si="23"/>
        <v>23.39</v>
      </c>
      <c r="BO55" s="8">
        <f t="shared" si="24"/>
        <v>23.39</v>
      </c>
      <c r="BP55" s="139">
        <f t="shared" si="25"/>
        <v>-23.39</v>
      </c>
      <c r="BQ55" s="139">
        <f t="shared" si="26"/>
        <v>-23.39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320</v>
      </c>
      <c r="G56" s="16">
        <f>'[3]19'!G58</f>
        <v>420</v>
      </c>
      <c r="H56" s="17">
        <f t="shared" si="27"/>
        <v>1060</v>
      </c>
      <c r="I56" s="15">
        <f>'[3]19'!J58</f>
        <v>320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150</v>
      </c>
      <c r="N56" s="16">
        <f>'[3]19'!O58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23.39</v>
      </c>
      <c r="AE56" s="8">
        <f t="shared" si="11"/>
        <v>23.39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23.39</v>
      </c>
      <c r="AL56" s="8">
        <f t="shared" si="31"/>
        <v>273.22000000000003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423.22</v>
      </c>
      <c r="AW56" s="199">
        <v>23.39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23.39</v>
      </c>
      <c r="BD56" s="199">
        <v>23.39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23.39</v>
      </c>
      <c r="BL56" s="8">
        <f t="shared" si="21"/>
        <v>0</v>
      </c>
      <c r="BM56" s="8">
        <f t="shared" si="22"/>
        <v>0</v>
      </c>
      <c r="BN56" s="8">
        <f t="shared" si="23"/>
        <v>23.39</v>
      </c>
      <c r="BO56" s="8">
        <f t="shared" si="24"/>
        <v>23.39</v>
      </c>
      <c r="BP56" s="139">
        <f t="shared" si="25"/>
        <v>-23.39</v>
      </c>
      <c r="BQ56" s="139">
        <f t="shared" si="26"/>
        <v>-23.39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320</v>
      </c>
      <c r="G57" s="16">
        <f>'[3]19'!G59</f>
        <v>420</v>
      </c>
      <c r="H57" s="17">
        <f t="shared" si="27"/>
        <v>1060</v>
      </c>
      <c r="I57" s="15">
        <f>'[3]19'!J59</f>
        <v>320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150</v>
      </c>
      <c r="N57" s="16">
        <f>'[3]19'!O59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23.39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23.39</v>
      </c>
      <c r="AE57" s="8">
        <f t="shared" si="11"/>
        <v>23.39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23.39</v>
      </c>
      <c r="AL57" s="8">
        <f t="shared" si="31"/>
        <v>273.22000000000003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423.22</v>
      </c>
      <c r="AW57" s="199">
        <v>23.39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23.39</v>
      </c>
      <c r="BD57" s="199">
        <v>23.39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23.39</v>
      </c>
      <c r="BL57" s="8">
        <f t="shared" si="21"/>
        <v>0</v>
      </c>
      <c r="BM57" s="8">
        <f t="shared" si="22"/>
        <v>0</v>
      </c>
      <c r="BN57" s="8">
        <f t="shared" si="23"/>
        <v>23.39</v>
      </c>
      <c r="BO57" s="8">
        <f t="shared" si="24"/>
        <v>23.39</v>
      </c>
      <c r="BP57" s="139">
        <f t="shared" si="25"/>
        <v>-23.39</v>
      </c>
      <c r="BQ57" s="139">
        <f t="shared" si="26"/>
        <v>-23.39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320</v>
      </c>
      <c r="G58" s="16">
        <f>'[3]19'!G60</f>
        <v>420</v>
      </c>
      <c r="H58" s="17">
        <f t="shared" si="27"/>
        <v>1060</v>
      </c>
      <c r="I58" s="15">
        <f>'[3]19'!J60</f>
        <v>320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150</v>
      </c>
      <c r="N58" s="16">
        <f>'[3]19'!O60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23.39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23.39</v>
      </c>
      <c r="AE58" s="8">
        <f t="shared" si="11"/>
        <v>23.39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23.39</v>
      </c>
      <c r="AL58" s="8">
        <f t="shared" si="31"/>
        <v>273.22000000000003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423.22</v>
      </c>
      <c r="AW58" s="199">
        <v>23.39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23.39</v>
      </c>
      <c r="BD58" s="199">
        <v>23.39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23.39</v>
      </c>
      <c r="BL58" s="8">
        <f t="shared" si="21"/>
        <v>0</v>
      </c>
      <c r="BM58" s="8">
        <f t="shared" si="22"/>
        <v>0</v>
      </c>
      <c r="BN58" s="8">
        <f t="shared" si="23"/>
        <v>23.39</v>
      </c>
      <c r="BO58" s="8">
        <f t="shared" si="24"/>
        <v>23.39</v>
      </c>
      <c r="BP58" s="139">
        <f t="shared" si="25"/>
        <v>-23.39</v>
      </c>
      <c r="BQ58" s="139">
        <f t="shared" si="26"/>
        <v>-23.39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320</v>
      </c>
      <c r="G59" s="16">
        <f>'[3]19'!G61</f>
        <v>420</v>
      </c>
      <c r="H59" s="17">
        <f t="shared" si="27"/>
        <v>1060</v>
      </c>
      <c r="I59" s="15">
        <f>'[3]19'!J61</f>
        <v>320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150</v>
      </c>
      <c r="N59" s="16">
        <f>'[3]19'!O61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23.39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23.39</v>
      </c>
      <c r="AE59" s="8">
        <f t="shared" si="11"/>
        <v>23.39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23.39</v>
      </c>
      <c r="AL59" s="8">
        <f t="shared" si="31"/>
        <v>273.22000000000003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423.22</v>
      </c>
      <c r="AW59" s="199">
        <v>23.39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23.39</v>
      </c>
      <c r="BD59" s="199">
        <v>23.39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23.39</v>
      </c>
      <c r="BL59" s="8">
        <f t="shared" si="21"/>
        <v>0</v>
      </c>
      <c r="BM59" s="8">
        <f t="shared" si="22"/>
        <v>0</v>
      </c>
      <c r="BN59" s="8">
        <f t="shared" si="23"/>
        <v>23.39</v>
      </c>
      <c r="BO59" s="8">
        <f t="shared" si="24"/>
        <v>23.39</v>
      </c>
      <c r="BP59" s="139">
        <f t="shared" si="25"/>
        <v>-23.39</v>
      </c>
      <c r="BQ59" s="139">
        <f t="shared" si="26"/>
        <v>-23.39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320</v>
      </c>
      <c r="G60" s="16">
        <f>'[3]19'!G62</f>
        <v>420</v>
      </c>
      <c r="H60" s="17">
        <f t="shared" si="27"/>
        <v>1060</v>
      </c>
      <c r="I60" s="15">
        <f>'[3]19'!J62</f>
        <v>320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150</v>
      </c>
      <c r="N60" s="16">
        <f>'[3]19'!O62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23.39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23.39</v>
      </c>
      <c r="AE60" s="8">
        <f t="shared" si="11"/>
        <v>23.39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23.39</v>
      </c>
      <c r="AL60" s="8">
        <f t="shared" si="31"/>
        <v>273.22000000000003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423.22</v>
      </c>
      <c r="AW60" s="199">
        <v>23.39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23.39</v>
      </c>
      <c r="BD60" s="199">
        <v>23.39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23.39</v>
      </c>
      <c r="BL60" s="8">
        <f t="shared" si="21"/>
        <v>0</v>
      </c>
      <c r="BM60" s="8">
        <f t="shared" si="22"/>
        <v>0</v>
      </c>
      <c r="BN60" s="8">
        <f t="shared" si="23"/>
        <v>23.39</v>
      </c>
      <c r="BO60" s="8">
        <f t="shared" si="24"/>
        <v>23.39</v>
      </c>
      <c r="BP60" s="139">
        <f t="shared" si="25"/>
        <v>-23.39</v>
      </c>
      <c r="BQ60" s="139">
        <f t="shared" si="26"/>
        <v>-23.39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320</v>
      </c>
      <c r="G61" s="16">
        <f>'[3]19'!G63</f>
        <v>420</v>
      </c>
      <c r="H61" s="17">
        <f t="shared" si="27"/>
        <v>1060</v>
      </c>
      <c r="I61" s="15">
        <f>'[3]19'!J63</f>
        <v>320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150</v>
      </c>
      <c r="N61" s="16">
        <f>'[3]19'!O63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23.39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23.39</v>
      </c>
      <c r="AE61" s="8">
        <f t="shared" si="11"/>
        <v>23.39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23.39</v>
      </c>
      <c r="AL61" s="8">
        <f t="shared" si="31"/>
        <v>273.22000000000003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423.22</v>
      </c>
      <c r="AW61" s="199">
        <v>23.39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23.39</v>
      </c>
      <c r="BD61" s="199">
        <v>23.39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23.39</v>
      </c>
      <c r="BL61" s="8">
        <f t="shared" si="21"/>
        <v>0</v>
      </c>
      <c r="BM61" s="8">
        <f t="shared" si="22"/>
        <v>0</v>
      </c>
      <c r="BN61" s="8">
        <f t="shared" si="23"/>
        <v>23.39</v>
      </c>
      <c r="BO61" s="8">
        <f t="shared" si="24"/>
        <v>23.39</v>
      </c>
      <c r="BP61" s="139">
        <f t="shared" si="25"/>
        <v>-23.39</v>
      </c>
      <c r="BQ61" s="139">
        <f t="shared" si="26"/>
        <v>-23.39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320</v>
      </c>
      <c r="G62" s="16">
        <f>'[3]19'!G64</f>
        <v>420</v>
      </c>
      <c r="H62" s="17">
        <f t="shared" si="27"/>
        <v>1060</v>
      </c>
      <c r="I62" s="15">
        <f>'[3]19'!J64</f>
        <v>320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150</v>
      </c>
      <c r="N62" s="16">
        <f>'[3]19'!O64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23.39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23.39</v>
      </c>
      <c r="AE62" s="8">
        <f t="shared" si="11"/>
        <v>23.39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23.39</v>
      </c>
      <c r="AL62" s="8">
        <f t="shared" ref="AL62:AN98" si="35">Q62-X62-AE62</f>
        <v>273.22000000000003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423.22</v>
      </c>
      <c r="AW62" s="199">
        <v>23.39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23.39</v>
      </c>
      <c r="BD62" s="199">
        <v>23.39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23.39</v>
      </c>
      <c r="BL62" s="8">
        <f t="shared" si="21"/>
        <v>0</v>
      </c>
      <c r="BM62" s="8">
        <f t="shared" si="22"/>
        <v>0</v>
      </c>
      <c r="BN62" s="8">
        <f t="shared" si="23"/>
        <v>23.39</v>
      </c>
      <c r="BO62" s="8">
        <f t="shared" si="24"/>
        <v>23.39</v>
      </c>
      <c r="BP62" s="139">
        <f t="shared" si="25"/>
        <v>-23.39</v>
      </c>
      <c r="BQ62" s="139">
        <f t="shared" si="26"/>
        <v>-23.39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320</v>
      </c>
      <c r="G63" s="16">
        <f>'[3]19'!G65</f>
        <v>420</v>
      </c>
      <c r="H63" s="17">
        <f t="shared" si="27"/>
        <v>1060</v>
      </c>
      <c r="I63" s="15">
        <f>'[3]19'!J65</f>
        <v>320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150</v>
      </c>
      <c r="N63" s="16">
        <f>'[3]19'!O65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14.78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14.78</v>
      </c>
      <c r="AL63" s="8">
        <f t="shared" si="35"/>
        <v>273.22000000000003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423.22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14.78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14.78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14.78</v>
      </c>
      <c r="BP63" s="139">
        <f t="shared" si="25"/>
        <v>-32</v>
      </c>
      <c r="BQ63" s="139">
        <f t="shared" si="26"/>
        <v>-14.78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320</v>
      </c>
      <c r="G64" s="16">
        <f>'[3]19'!G66</f>
        <v>420</v>
      </c>
      <c r="H64" s="17">
        <f t="shared" si="27"/>
        <v>1060</v>
      </c>
      <c r="I64" s="15">
        <f>'[3]19'!J66</f>
        <v>320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150</v>
      </c>
      <c r="N64" s="16">
        <f>'[3]19'!O66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14.78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14.78</v>
      </c>
      <c r="AL64" s="8">
        <f t="shared" si="35"/>
        <v>273.22000000000003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423.22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14.78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14.78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14.78</v>
      </c>
      <c r="BP64" s="139">
        <f t="shared" si="25"/>
        <v>-32</v>
      </c>
      <c r="BQ64" s="139">
        <f t="shared" si="26"/>
        <v>-14.78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320</v>
      </c>
      <c r="G65" s="16">
        <f>'[3]19'!G67</f>
        <v>420</v>
      </c>
      <c r="H65" s="17">
        <f t="shared" si="27"/>
        <v>1060</v>
      </c>
      <c r="I65" s="15">
        <f>'[3]19'!J67</f>
        <v>320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190</v>
      </c>
      <c r="N65" s="16">
        <f>'[3]19'!O67</f>
        <v>0</v>
      </c>
      <c r="O65" s="17">
        <f t="shared" si="28"/>
        <v>510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190</v>
      </c>
      <c r="V65" s="16">
        <f t="shared" si="32"/>
        <v>0</v>
      </c>
      <c r="W65" s="17">
        <f t="shared" si="30"/>
        <v>510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14.78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14.78</v>
      </c>
      <c r="AL65" s="8">
        <f t="shared" si="35"/>
        <v>273.22000000000003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190</v>
      </c>
      <c r="AQ65" s="8">
        <f t="shared" si="34"/>
        <v>0</v>
      </c>
      <c r="AR65" s="8">
        <f t="shared" si="18"/>
        <v>463.22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14.78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14.78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14.78</v>
      </c>
      <c r="BP65" s="139">
        <f t="shared" si="25"/>
        <v>-32</v>
      </c>
      <c r="BQ65" s="139">
        <f t="shared" si="26"/>
        <v>-14.78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320</v>
      </c>
      <c r="G66" s="16">
        <f>'[3]19'!G68</f>
        <v>420</v>
      </c>
      <c r="H66" s="17">
        <f t="shared" si="27"/>
        <v>1060</v>
      </c>
      <c r="I66" s="15">
        <f>'[3]19'!J68</f>
        <v>320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190</v>
      </c>
      <c r="N66" s="16">
        <f>'[3]19'!O68</f>
        <v>0</v>
      </c>
      <c r="O66" s="17">
        <f t="shared" si="28"/>
        <v>510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190</v>
      </c>
      <c r="V66" s="16">
        <f t="shared" si="32"/>
        <v>0</v>
      </c>
      <c r="W66" s="17">
        <f t="shared" si="30"/>
        <v>510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14.78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14.78</v>
      </c>
      <c r="AL66" s="8">
        <f t="shared" si="35"/>
        <v>273.22000000000003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190</v>
      </c>
      <c r="AQ66" s="8">
        <f t="shared" si="34"/>
        <v>0</v>
      </c>
      <c r="AR66" s="8">
        <f t="shared" si="18"/>
        <v>463.22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14.78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14.78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14.78</v>
      </c>
      <c r="BP66" s="139">
        <f t="shared" si="25"/>
        <v>-32</v>
      </c>
      <c r="BQ66" s="139">
        <f t="shared" si="26"/>
        <v>-14.78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320</v>
      </c>
      <c r="G67" s="16">
        <f>'[3]19'!G69</f>
        <v>420</v>
      </c>
      <c r="H67" s="17">
        <f t="shared" si="27"/>
        <v>1060</v>
      </c>
      <c r="I67" s="15">
        <f>'[3]19'!J69</f>
        <v>320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190</v>
      </c>
      <c r="N67" s="16">
        <f>'[3]19'!O69</f>
        <v>0</v>
      </c>
      <c r="O67" s="17">
        <f t="shared" si="28"/>
        <v>510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190</v>
      </c>
      <c r="V67" s="16">
        <f t="shared" si="32"/>
        <v>0</v>
      </c>
      <c r="W67" s="17">
        <f t="shared" si="30"/>
        <v>510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190</v>
      </c>
      <c r="AQ67" s="8">
        <f t="shared" si="34"/>
        <v>0</v>
      </c>
      <c r="AR67" s="8">
        <f t="shared" si="18"/>
        <v>446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320</v>
      </c>
      <c r="G68" s="16">
        <f>'[3]19'!G70</f>
        <v>420</v>
      </c>
      <c r="H68" s="17">
        <f t="shared" si="27"/>
        <v>1060</v>
      </c>
      <c r="I68" s="15">
        <f>'[3]19'!J70</f>
        <v>320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244.51</v>
      </c>
      <c r="N68" s="16">
        <f>'[3]19'!O70</f>
        <v>0</v>
      </c>
      <c r="O68" s="17">
        <f t="shared" si="28"/>
        <v>564.51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244.51</v>
      </c>
      <c r="V68" s="16">
        <f t="shared" si="32"/>
        <v>0</v>
      </c>
      <c r="W68" s="17">
        <f t="shared" si="30"/>
        <v>564.51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244.51</v>
      </c>
      <c r="AQ68" s="8">
        <f t="shared" si="34"/>
        <v>0</v>
      </c>
      <c r="AR68" s="8">
        <f t="shared" ref="AR68:AR98" si="50">SUM(AL68:AQ68)</f>
        <v>500.51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320</v>
      </c>
      <c r="G69" s="16">
        <f>'[3]19'!G71</f>
        <v>420</v>
      </c>
      <c r="H69" s="17">
        <f t="shared" ref="H69:H98" si="59">SUM(B69:G69)</f>
        <v>1060</v>
      </c>
      <c r="I69" s="15">
        <f>'[3]19'!J71</f>
        <v>320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294.51</v>
      </c>
      <c r="N69" s="16">
        <f>'[3]19'!O71</f>
        <v>0</v>
      </c>
      <c r="O69" s="17">
        <f t="shared" ref="O69:O98" si="60">SUM(I69:N69)</f>
        <v>614.51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294.51</v>
      </c>
      <c r="V69" s="16">
        <f t="shared" si="32"/>
        <v>0</v>
      </c>
      <c r="W69" s="17">
        <f t="shared" ref="W69:W98" si="61">SUM(Q69:V69)</f>
        <v>614.51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294.51</v>
      </c>
      <c r="AQ69" s="8">
        <f t="shared" si="34"/>
        <v>0</v>
      </c>
      <c r="AR69" s="8">
        <f t="shared" si="50"/>
        <v>550.51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320</v>
      </c>
      <c r="G70" s="16">
        <f>'[3]19'!G72</f>
        <v>420</v>
      </c>
      <c r="H70" s="17">
        <f t="shared" si="59"/>
        <v>1060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320</v>
      </c>
      <c r="N70" s="16">
        <f>'[3]19'!O72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320</v>
      </c>
      <c r="G71" s="16">
        <f>'[3]19'!G73</f>
        <v>420</v>
      </c>
      <c r="H71" s="17">
        <f t="shared" si="59"/>
        <v>1060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320</v>
      </c>
      <c r="N71" s="16">
        <f>'[3]19'!O73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320</v>
      </c>
      <c r="G72" s="16">
        <f>'[3]19'!G74</f>
        <v>420</v>
      </c>
      <c r="H72" s="17">
        <f t="shared" si="59"/>
        <v>1060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320</v>
      </c>
      <c r="N72" s="16">
        <f>'[3]19'!O74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320</v>
      </c>
      <c r="G73" s="16">
        <f>'[3]19'!G75</f>
        <v>420</v>
      </c>
      <c r="H73" s="17">
        <f t="shared" si="59"/>
        <v>1060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320</v>
      </c>
      <c r="N73" s="16">
        <f>'[3]19'!O75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320</v>
      </c>
      <c r="G74" s="16">
        <f>'[3]19'!G76</f>
        <v>420</v>
      </c>
      <c r="H74" s="17">
        <f t="shared" si="59"/>
        <v>1060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320</v>
      </c>
      <c r="N74" s="16">
        <f>'[3]19'!O76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320</v>
      </c>
      <c r="G75" s="16">
        <f>'[3]19'!G77</f>
        <v>420</v>
      </c>
      <c r="H75" s="17">
        <f t="shared" si="59"/>
        <v>1060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320</v>
      </c>
      <c r="N75" s="16">
        <f>'[3]19'!O77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320</v>
      </c>
      <c r="G76" s="16">
        <f>'[3]19'!G78</f>
        <v>420</v>
      </c>
      <c r="H76" s="17">
        <f t="shared" si="59"/>
        <v>1060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320</v>
      </c>
      <c r="N76" s="16">
        <f>'[3]19'!O78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320</v>
      </c>
      <c r="G77" s="16">
        <f>'[3]19'!G79</f>
        <v>420</v>
      </c>
      <c r="H77" s="17">
        <f t="shared" si="59"/>
        <v>1060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320</v>
      </c>
      <c r="N77" s="16">
        <f>'[3]19'!O79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320</v>
      </c>
      <c r="G78" s="16">
        <f>'[3]19'!G80</f>
        <v>420</v>
      </c>
      <c r="H78" s="17">
        <f t="shared" si="59"/>
        <v>1060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320</v>
      </c>
      <c r="N78" s="16">
        <f>'[3]19'!O80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320</v>
      </c>
      <c r="G79" s="16">
        <f>'[3]19'!G81</f>
        <v>420</v>
      </c>
      <c r="H79" s="17">
        <f t="shared" si="59"/>
        <v>1060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314.51</v>
      </c>
      <c r="N79" s="16">
        <f>'[3]19'!O81</f>
        <v>0</v>
      </c>
      <c r="O79" s="17">
        <f t="shared" si="60"/>
        <v>634.51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314.51</v>
      </c>
      <c r="V79" s="16">
        <f t="shared" si="32"/>
        <v>0</v>
      </c>
      <c r="W79" s="17">
        <f t="shared" si="61"/>
        <v>634.51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314.51</v>
      </c>
      <c r="AQ79" s="8">
        <f t="shared" si="34"/>
        <v>0</v>
      </c>
      <c r="AR79" s="8">
        <f t="shared" si="50"/>
        <v>570.51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320</v>
      </c>
      <c r="G80" s="16">
        <f>'[3]19'!G82</f>
        <v>420</v>
      </c>
      <c r="H80" s="17">
        <f t="shared" si="59"/>
        <v>1060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314.51</v>
      </c>
      <c r="N80" s="16">
        <f>'[3]19'!O82</f>
        <v>0</v>
      </c>
      <c r="O80" s="17">
        <f t="shared" si="60"/>
        <v>634.51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314.51</v>
      </c>
      <c r="V80" s="16">
        <f t="shared" si="32"/>
        <v>0</v>
      </c>
      <c r="W80" s="17">
        <f t="shared" si="61"/>
        <v>634.51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314.51</v>
      </c>
      <c r="AQ80" s="8">
        <f t="shared" si="34"/>
        <v>0</v>
      </c>
      <c r="AR80" s="8">
        <f t="shared" si="50"/>
        <v>570.51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320</v>
      </c>
      <c r="G81" s="16">
        <f>'[3]19'!G83</f>
        <v>420</v>
      </c>
      <c r="H81" s="17">
        <f t="shared" si="59"/>
        <v>1060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284.51</v>
      </c>
      <c r="N81" s="16">
        <f>'[3]19'!O83</f>
        <v>0</v>
      </c>
      <c r="O81" s="17">
        <f t="shared" si="60"/>
        <v>604.51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284.51</v>
      </c>
      <c r="V81" s="16">
        <f t="shared" si="32"/>
        <v>0</v>
      </c>
      <c r="W81" s="17">
        <f t="shared" si="61"/>
        <v>604.51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284.51</v>
      </c>
      <c r="AQ81" s="8">
        <f t="shared" si="34"/>
        <v>0</v>
      </c>
      <c r="AR81" s="8">
        <f t="shared" si="50"/>
        <v>540.51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320</v>
      </c>
      <c r="G82" s="16">
        <f>'[3]19'!G84</f>
        <v>420</v>
      </c>
      <c r="H82" s="17">
        <f t="shared" si="59"/>
        <v>1060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264.51</v>
      </c>
      <c r="N82" s="16">
        <f>'[3]19'!O84</f>
        <v>0</v>
      </c>
      <c r="O82" s="17">
        <f t="shared" si="60"/>
        <v>584.51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264.51</v>
      </c>
      <c r="V82" s="16">
        <f t="shared" si="32"/>
        <v>0</v>
      </c>
      <c r="W82" s="17">
        <f t="shared" si="61"/>
        <v>584.51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264.51</v>
      </c>
      <c r="AQ82" s="8">
        <f t="shared" si="34"/>
        <v>0</v>
      </c>
      <c r="AR82" s="8">
        <f t="shared" si="50"/>
        <v>520.51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320</v>
      </c>
      <c r="G83" s="16">
        <f>'[3]19'!G85</f>
        <v>420</v>
      </c>
      <c r="H83" s="17">
        <f t="shared" si="59"/>
        <v>1060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244.51</v>
      </c>
      <c r="N83" s="16">
        <f>'[3]19'!O85</f>
        <v>0</v>
      </c>
      <c r="O83" s="17">
        <f t="shared" si="60"/>
        <v>564.51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244.51</v>
      </c>
      <c r="V83" s="16">
        <f t="shared" si="32"/>
        <v>0</v>
      </c>
      <c r="W83" s="17">
        <f t="shared" si="61"/>
        <v>564.51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244.51</v>
      </c>
      <c r="AQ83" s="8">
        <f t="shared" si="34"/>
        <v>0</v>
      </c>
      <c r="AR83" s="8">
        <f t="shared" si="50"/>
        <v>500.51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320</v>
      </c>
      <c r="G84" s="16">
        <f>'[3]19'!G86</f>
        <v>420</v>
      </c>
      <c r="H84" s="17">
        <f t="shared" si="59"/>
        <v>1060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244.51</v>
      </c>
      <c r="N84" s="16">
        <f>'[3]19'!O86</f>
        <v>0</v>
      </c>
      <c r="O84" s="17">
        <f t="shared" si="60"/>
        <v>564.51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244.51</v>
      </c>
      <c r="V84" s="16">
        <f t="shared" si="32"/>
        <v>0</v>
      </c>
      <c r="W84" s="17">
        <f t="shared" si="61"/>
        <v>564.51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244.51</v>
      </c>
      <c r="AQ84" s="8">
        <f t="shared" si="34"/>
        <v>0</v>
      </c>
      <c r="AR84" s="8">
        <f t="shared" si="50"/>
        <v>500.51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320</v>
      </c>
      <c r="G85" s="16">
        <f>'[3]19'!G87</f>
        <v>420</v>
      </c>
      <c r="H85" s="17">
        <f t="shared" si="59"/>
        <v>1060</v>
      </c>
      <c r="I85" s="15">
        <f>'[3]19'!J87</f>
        <v>320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304.51</v>
      </c>
      <c r="N85" s="16">
        <f>'[3]19'!O87</f>
        <v>0</v>
      </c>
      <c r="O85" s="17">
        <f t="shared" si="60"/>
        <v>624.51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304.51</v>
      </c>
      <c r="V85" s="16">
        <f t="shared" si="32"/>
        <v>0</v>
      </c>
      <c r="W85" s="17">
        <f t="shared" si="61"/>
        <v>624.51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304.51</v>
      </c>
      <c r="AQ85" s="8">
        <f t="shared" si="34"/>
        <v>0</v>
      </c>
      <c r="AR85" s="8">
        <f t="shared" si="50"/>
        <v>560.51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320</v>
      </c>
      <c r="G86" s="16">
        <f>'[3]19'!G88</f>
        <v>420</v>
      </c>
      <c r="H86" s="17">
        <f t="shared" si="59"/>
        <v>1060</v>
      </c>
      <c r="I86" s="15">
        <f>'[3]19'!J88</f>
        <v>320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304.51</v>
      </c>
      <c r="N86" s="16">
        <f>'[3]19'!O88</f>
        <v>0</v>
      </c>
      <c r="O86" s="17">
        <f t="shared" si="60"/>
        <v>624.51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304.51</v>
      </c>
      <c r="V86" s="16">
        <f t="shared" si="32"/>
        <v>0</v>
      </c>
      <c r="W86" s="17">
        <f t="shared" si="61"/>
        <v>624.51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304.51</v>
      </c>
      <c r="AQ86" s="8">
        <f t="shared" si="34"/>
        <v>0</v>
      </c>
      <c r="AR86" s="8">
        <f t="shared" si="50"/>
        <v>560.51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320</v>
      </c>
      <c r="G87" s="16">
        <f>'[3]19'!G89</f>
        <v>420</v>
      </c>
      <c r="H87" s="17">
        <f t="shared" si="59"/>
        <v>1060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230</v>
      </c>
      <c r="N87" s="16">
        <f>'[3]19'!O89</f>
        <v>0</v>
      </c>
      <c r="O87" s="17">
        <f t="shared" si="60"/>
        <v>550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230</v>
      </c>
      <c r="V87" s="16">
        <f t="shared" si="32"/>
        <v>0</v>
      </c>
      <c r="W87" s="17">
        <f t="shared" si="61"/>
        <v>550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230</v>
      </c>
      <c r="AQ87" s="8">
        <f t="shared" si="34"/>
        <v>0</v>
      </c>
      <c r="AR87" s="8">
        <f t="shared" si="50"/>
        <v>486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320</v>
      </c>
      <c r="G88" s="16">
        <f>'[3]19'!G90</f>
        <v>420</v>
      </c>
      <c r="H88" s="17">
        <f t="shared" si="59"/>
        <v>1060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230</v>
      </c>
      <c r="N88" s="16">
        <f>'[3]19'!O90</f>
        <v>0</v>
      </c>
      <c r="O88" s="17">
        <f t="shared" si="60"/>
        <v>550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230</v>
      </c>
      <c r="V88" s="16">
        <f t="shared" si="32"/>
        <v>0</v>
      </c>
      <c r="W88" s="17">
        <f t="shared" si="61"/>
        <v>550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230</v>
      </c>
      <c r="AQ88" s="8">
        <f t="shared" si="34"/>
        <v>0</v>
      </c>
      <c r="AR88" s="8">
        <f t="shared" si="50"/>
        <v>486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320</v>
      </c>
      <c r="G89" s="16">
        <f>'[3]19'!G91</f>
        <v>420</v>
      </c>
      <c r="H89" s="17">
        <f t="shared" si="59"/>
        <v>1060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190</v>
      </c>
      <c r="N89" s="16">
        <f>'[3]19'!O91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446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320</v>
      </c>
      <c r="G90" s="16">
        <f>'[3]19'!G92</f>
        <v>420</v>
      </c>
      <c r="H90" s="17">
        <f t="shared" si="59"/>
        <v>1060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190</v>
      </c>
      <c r="N90" s="16">
        <f>'[3]19'!O92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446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320</v>
      </c>
      <c r="G91" s="16">
        <f>'[3]19'!G93</f>
        <v>420</v>
      </c>
      <c r="H91" s="17">
        <f t="shared" si="59"/>
        <v>1060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190</v>
      </c>
      <c r="N91" s="16">
        <f>'[3]19'!O93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446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320</v>
      </c>
      <c r="G92" s="16">
        <f>'[3]19'!G94</f>
        <v>420</v>
      </c>
      <c r="H92" s="17">
        <f t="shared" si="59"/>
        <v>1060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190</v>
      </c>
      <c r="N92" s="16">
        <f>'[3]19'!O94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446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320</v>
      </c>
      <c r="G93" s="16">
        <f>'[3]19'!G95</f>
        <v>420</v>
      </c>
      <c r="H93" s="17">
        <f t="shared" si="59"/>
        <v>1060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190</v>
      </c>
      <c r="N93" s="16">
        <f>'[3]19'!O95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2.1800000000000002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2.1800000000000002</v>
      </c>
      <c r="AL93" s="8">
        <f t="shared" si="35"/>
        <v>285.82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475.82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2.1800000000000002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2.1800000000000002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2.1800000000000002</v>
      </c>
      <c r="BP93" s="139">
        <f t="shared" si="57"/>
        <v>-32</v>
      </c>
      <c r="BQ93" s="139">
        <f t="shared" si="58"/>
        <v>-2.1800000000000002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320</v>
      </c>
      <c r="G94" s="16">
        <f>'[3]19'!G96</f>
        <v>420</v>
      </c>
      <c r="H94" s="17">
        <f t="shared" si="59"/>
        <v>1060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190</v>
      </c>
      <c r="N94" s="16">
        <f>'[3]19'!O96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2.1800000000000002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2.1800000000000002</v>
      </c>
      <c r="AL94" s="8">
        <f t="shared" si="35"/>
        <v>285.82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475.82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2.1800000000000002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2.1800000000000002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2.1800000000000002</v>
      </c>
      <c r="BP94" s="139">
        <f t="shared" si="57"/>
        <v>-32</v>
      </c>
      <c r="BQ94" s="139">
        <f t="shared" si="58"/>
        <v>-2.1800000000000002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320</v>
      </c>
      <c r="G95" s="16">
        <f>'[3]19'!G97</f>
        <v>420</v>
      </c>
      <c r="H95" s="17">
        <f t="shared" si="59"/>
        <v>1060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190</v>
      </c>
      <c r="N95" s="16">
        <f>'[3]19'!O97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2.1800000000000002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2.1800000000000002</v>
      </c>
      <c r="AL95" s="8">
        <f t="shared" si="35"/>
        <v>285.82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475.82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2.1800000000000002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2.1800000000000002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2.1800000000000002</v>
      </c>
      <c r="BP95" s="139">
        <f t="shared" si="57"/>
        <v>-32</v>
      </c>
      <c r="BQ95" s="139">
        <f t="shared" si="58"/>
        <v>-2.1800000000000002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320</v>
      </c>
      <c r="G96" s="16">
        <f>'[3]19'!G98</f>
        <v>420</v>
      </c>
      <c r="H96" s="17">
        <f t="shared" si="59"/>
        <v>1060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190</v>
      </c>
      <c r="N96" s="16">
        <f>'[3]19'!O98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2.1800000000000002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2.1800000000000002</v>
      </c>
      <c r="AL96" s="8">
        <f t="shared" si="35"/>
        <v>285.82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475.82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2.1800000000000002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2.1800000000000002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2.1800000000000002</v>
      </c>
      <c r="BP96" s="139">
        <f t="shared" si="57"/>
        <v>-32</v>
      </c>
      <c r="BQ96" s="139">
        <f t="shared" si="58"/>
        <v>-2.1800000000000002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320</v>
      </c>
      <c r="G97" s="16">
        <f>'[3]19'!G99</f>
        <v>420</v>
      </c>
      <c r="H97" s="17">
        <f t="shared" si="59"/>
        <v>1060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190</v>
      </c>
      <c r="N97" s="16">
        <f>'[3]19'!O99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2.1800000000000002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2.1800000000000002</v>
      </c>
      <c r="AL97" s="8">
        <f t="shared" si="35"/>
        <v>285.82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475.82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2.1800000000000002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2.1800000000000002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2.1800000000000002</v>
      </c>
      <c r="BP97" s="139">
        <f t="shared" si="57"/>
        <v>-32</v>
      </c>
      <c r="BQ97" s="139">
        <f t="shared" si="58"/>
        <v>-2.1800000000000002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320</v>
      </c>
      <c r="G98" s="16">
        <f>'[3]19'!G100</f>
        <v>420</v>
      </c>
      <c r="H98" s="17">
        <f t="shared" si="59"/>
        <v>1060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190</v>
      </c>
      <c r="N98" s="16">
        <f>'[3]19'!O100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2.1800000000000002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2.1800000000000002</v>
      </c>
      <c r="AL98" s="8">
        <f t="shared" si="35"/>
        <v>285.82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475.82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2.1800000000000002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2.1800000000000002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2.1800000000000002</v>
      </c>
      <c r="BP98" s="139">
        <f t="shared" si="57"/>
        <v>-32</v>
      </c>
      <c r="BQ98" s="139">
        <f t="shared" si="58"/>
        <v>-2.1800000000000002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4.5812750000000007</v>
      </c>
      <c r="N99" s="15">
        <f t="shared" si="62"/>
        <v>0</v>
      </c>
      <c r="O99" s="15">
        <f t="shared" si="62"/>
        <v>12.245275000000003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4.5812750000000007</v>
      </c>
      <c r="V99" s="15">
        <f t="shared" si="62"/>
        <v>0</v>
      </c>
      <c r="W99" s="15">
        <f t="shared" si="62"/>
        <v>12.245275000000003</v>
      </c>
      <c r="X99" s="15">
        <f t="shared" si="62"/>
        <v>0.65407500000000041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0.65407500000000041</v>
      </c>
      <c r="AE99" s="15">
        <f t="shared" si="62"/>
        <v>0.56629499999999999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0.56629499999999999</v>
      </c>
      <c r="AL99" s="15">
        <f t="shared" si="62"/>
        <v>6.4436299999999971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4.5812750000000007</v>
      </c>
      <c r="AQ99" s="15">
        <f t="shared" si="62"/>
        <v>0</v>
      </c>
      <c r="AR99" s="15">
        <f t="shared" si="62"/>
        <v>11.024905000000009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0.65407500000000041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0.65407500000000041</v>
      </c>
      <c r="BD99" s="15">
        <f t="shared" si="62"/>
        <v>0.56629499999999999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0.56629499999999999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0.65407500000000041</v>
      </c>
      <c r="BO99" s="15">
        <f t="shared" si="63"/>
        <v>0.56629499999999999</v>
      </c>
      <c r="BP99" s="15">
        <f t="shared" si="63"/>
        <v>-0.65407500000000041</v>
      </c>
      <c r="BQ99" s="15">
        <f t="shared" si="63"/>
        <v>-0.56629499999999999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160</v>
      </c>
      <c r="E27">
        <f>PPCL!N27</f>
        <v>0</v>
      </c>
      <c r="F27">
        <f t="shared" si="4"/>
        <v>265</v>
      </c>
      <c r="G27">
        <f t="shared" si="5"/>
        <v>160</v>
      </c>
      <c r="H27" s="112"/>
      <c r="I27">
        <f>BRPL_EOD!AE27+BRPL_EOD!AF27</f>
        <v>45.39</v>
      </c>
      <c r="J27">
        <f>BYPL_EOD!AE27+BYPL_EOD!AF27</f>
        <v>25.78</v>
      </c>
      <c r="K27">
        <f>MES_EOD!AE27+MES_EOD!AF27</f>
        <v>9.7200000000000006</v>
      </c>
      <c r="L27">
        <f>NDMC_EOD!AE27+NDMC_EOD!AF27</f>
        <v>48.18</v>
      </c>
      <c r="M27">
        <f>TPDDL_EOD!AE27+TPDDL_EOD!AF27</f>
        <v>30.93</v>
      </c>
      <c r="N27">
        <f t="shared" si="0"/>
        <v>160</v>
      </c>
      <c r="O27" s="112">
        <f t="shared" si="1"/>
        <v>0</v>
      </c>
      <c r="P27">
        <v>45.39</v>
      </c>
      <c r="Q27">
        <v>25.78</v>
      </c>
      <c r="R27">
        <v>9.7200000000000006</v>
      </c>
      <c r="S27">
        <v>48.18</v>
      </c>
      <c r="T27">
        <v>30.93</v>
      </c>
      <c r="U27" s="114">
        <f t="shared" si="2"/>
        <v>160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265</v>
      </c>
      <c r="G28">
        <f t="shared" si="5"/>
        <v>158</v>
      </c>
      <c r="H28" s="112"/>
      <c r="I28">
        <f>BRPL_EOD!AE28+BRPL_EOD!AF28</f>
        <v>45</v>
      </c>
      <c r="J28">
        <f>BYPL_EOD!AE28+BYPL_EOD!AF28</f>
        <v>25.42</v>
      </c>
      <c r="K28">
        <f>MES_EOD!AE28+MES_EOD!AF28</f>
        <v>9.59</v>
      </c>
      <c r="L28">
        <f>NDMC_EOD!AE28+NDMC_EOD!AF28</f>
        <v>47.5</v>
      </c>
      <c r="M28">
        <f>TPDDL_EOD!AE28+TPDDL_EOD!AF28</f>
        <v>30.5</v>
      </c>
      <c r="N28">
        <f t="shared" si="0"/>
        <v>158.01</v>
      </c>
      <c r="O28" s="112">
        <f t="shared" si="1"/>
        <v>-9.9999999999909051E-3</v>
      </c>
      <c r="P28">
        <v>44.997152078982346</v>
      </c>
      <c r="Q28">
        <v>25.418391241060696</v>
      </c>
      <c r="R28">
        <v>9.5893930763875712</v>
      </c>
      <c r="S28">
        <v>47.496993861148034</v>
      </c>
      <c r="T28">
        <v>30.498069742421368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265</v>
      </c>
      <c r="G29">
        <f t="shared" si="5"/>
        <v>158</v>
      </c>
      <c r="H29" s="112"/>
      <c r="I29">
        <f>BRPL_EOD!AE29+BRPL_EOD!AF29</f>
        <v>45</v>
      </c>
      <c r="J29">
        <f>BYPL_EOD!AE29+BYPL_EOD!AF29</f>
        <v>25.42</v>
      </c>
      <c r="K29">
        <f>MES_EOD!AE29+MES_EOD!AF29</f>
        <v>9.59</v>
      </c>
      <c r="L29">
        <f>NDMC_EOD!AE29+NDMC_EOD!AF29</f>
        <v>47.5</v>
      </c>
      <c r="M29">
        <f>TPDDL_EOD!AE29+TPDDL_EOD!AF29</f>
        <v>30.5</v>
      </c>
      <c r="N29">
        <f t="shared" si="0"/>
        <v>158.01</v>
      </c>
      <c r="O29" s="112">
        <f t="shared" si="1"/>
        <v>-9.9999999999909051E-3</v>
      </c>
      <c r="P29">
        <v>44.997152078982346</v>
      </c>
      <c r="Q29">
        <v>25.418391241060696</v>
      </c>
      <c r="R29">
        <v>9.5893930763875712</v>
      </c>
      <c r="S29">
        <v>47.496993861148034</v>
      </c>
      <c r="T29">
        <v>30.498069742421368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265</v>
      </c>
      <c r="G30">
        <f t="shared" si="5"/>
        <v>158</v>
      </c>
      <c r="H30" s="112"/>
      <c r="I30">
        <f>BRPL_EOD!AE30+BRPL_EOD!AF30</f>
        <v>45</v>
      </c>
      <c r="J30">
        <f>BYPL_EOD!AE30+BYPL_EOD!AF30</f>
        <v>25.42</v>
      </c>
      <c r="K30">
        <f>MES_EOD!AE30+MES_EOD!AF30</f>
        <v>9.59</v>
      </c>
      <c r="L30">
        <f>NDMC_EOD!AE30+NDMC_EOD!AF30</f>
        <v>47.5</v>
      </c>
      <c r="M30">
        <f>TPDDL_EOD!AE30+TPDDL_EOD!AF30</f>
        <v>30.5</v>
      </c>
      <c r="N30">
        <f t="shared" si="0"/>
        <v>158.01</v>
      </c>
      <c r="O30" s="112">
        <f t="shared" si="1"/>
        <v>-9.9999999999909051E-3</v>
      </c>
      <c r="P30">
        <v>44.997152078982346</v>
      </c>
      <c r="Q30">
        <v>25.418391241060696</v>
      </c>
      <c r="R30">
        <v>9.5893930763875712</v>
      </c>
      <c r="S30">
        <v>47.496993861148034</v>
      </c>
      <c r="T30">
        <v>30.498069742421368</v>
      </c>
      <c r="U30" s="114">
        <f t="shared" si="2"/>
        <v>158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265</v>
      </c>
      <c r="G31">
        <f t="shared" si="5"/>
        <v>158</v>
      </c>
      <c r="H31" s="112"/>
      <c r="I31">
        <f>BRPL_EOD!AE31+BRPL_EOD!AF31</f>
        <v>45</v>
      </c>
      <c r="J31">
        <f>BYPL_EOD!AE31+BYPL_EOD!AF31</f>
        <v>25.42</v>
      </c>
      <c r="K31">
        <f>MES_EOD!AE31+MES_EOD!AF31</f>
        <v>9.59</v>
      </c>
      <c r="L31">
        <f>NDMC_EOD!AE31+NDMC_EOD!AF31</f>
        <v>47.5</v>
      </c>
      <c r="M31">
        <f>TPDDL_EOD!AE31+TPDDL_EOD!AF31</f>
        <v>30.5</v>
      </c>
      <c r="N31">
        <f t="shared" si="0"/>
        <v>158.01</v>
      </c>
      <c r="O31" s="112">
        <f t="shared" si="1"/>
        <v>-9.9999999999909051E-3</v>
      </c>
      <c r="P31">
        <v>44.997152078982346</v>
      </c>
      <c r="Q31">
        <v>25.418391241060696</v>
      </c>
      <c r="R31">
        <v>9.5893930763875712</v>
      </c>
      <c r="S31">
        <v>47.496993861148034</v>
      </c>
      <c r="T31">
        <v>30.498069742421368</v>
      </c>
      <c r="U31" s="114">
        <f t="shared" si="2"/>
        <v>158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265</v>
      </c>
      <c r="G32">
        <f t="shared" si="5"/>
        <v>158</v>
      </c>
      <c r="H32" s="112"/>
      <c r="I32">
        <f>BRPL_EOD!AE32+BRPL_EOD!AF32</f>
        <v>45</v>
      </c>
      <c r="J32">
        <f>BYPL_EOD!AE32+BYPL_EOD!AF32</f>
        <v>25.42</v>
      </c>
      <c r="K32">
        <f>MES_EOD!AE32+MES_EOD!AF32</f>
        <v>9.59</v>
      </c>
      <c r="L32">
        <f>NDMC_EOD!AE32+NDMC_EOD!AF32</f>
        <v>47.5</v>
      </c>
      <c r="M32">
        <f>TPDDL_EOD!AE32+TPDDL_EOD!AF32</f>
        <v>30.5</v>
      </c>
      <c r="N32">
        <f t="shared" si="0"/>
        <v>158.01</v>
      </c>
      <c r="O32" s="112">
        <f t="shared" si="1"/>
        <v>-9.9999999999909051E-3</v>
      </c>
      <c r="P32">
        <v>44.997152078982346</v>
      </c>
      <c r="Q32">
        <v>25.418391241060696</v>
      </c>
      <c r="R32">
        <v>9.5893930763875712</v>
      </c>
      <c r="S32">
        <v>47.496993861148034</v>
      </c>
      <c r="T32">
        <v>30.498069742421368</v>
      </c>
      <c r="U32" s="114">
        <f t="shared" si="2"/>
        <v>158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265</v>
      </c>
      <c r="G33">
        <f t="shared" si="5"/>
        <v>158</v>
      </c>
      <c r="H33" s="112"/>
      <c r="I33">
        <f>BRPL_EOD!AE33+BRPL_EOD!AF33</f>
        <v>45</v>
      </c>
      <c r="J33">
        <f>BYPL_EOD!AE33+BYPL_EOD!AF33</f>
        <v>25.42</v>
      </c>
      <c r="K33">
        <f>MES_EOD!AE33+MES_EOD!AF33</f>
        <v>9.59</v>
      </c>
      <c r="L33">
        <f>NDMC_EOD!AE33+NDMC_EOD!AF33</f>
        <v>47.5</v>
      </c>
      <c r="M33">
        <f>TPDDL_EOD!AE33+TPDDL_EOD!AF33</f>
        <v>30.5</v>
      </c>
      <c r="N33">
        <f t="shared" si="0"/>
        <v>158.01</v>
      </c>
      <c r="O33" s="112">
        <f t="shared" si="1"/>
        <v>-9.9999999999909051E-3</v>
      </c>
      <c r="P33">
        <v>44.997152078982346</v>
      </c>
      <c r="Q33">
        <v>25.418391241060696</v>
      </c>
      <c r="R33">
        <v>9.5893930763875712</v>
      </c>
      <c r="S33">
        <v>47.496993861148034</v>
      </c>
      <c r="T33">
        <v>30.498069742421368</v>
      </c>
      <c r="U33" s="114">
        <f t="shared" si="2"/>
        <v>158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265</v>
      </c>
      <c r="G34">
        <f t="shared" si="5"/>
        <v>158</v>
      </c>
      <c r="H34" s="112"/>
      <c r="I34">
        <f>BRPL_EOD!AE34+BRPL_EOD!AF34</f>
        <v>45</v>
      </c>
      <c r="J34">
        <f>BYPL_EOD!AE34+BYPL_EOD!AF34</f>
        <v>25.42</v>
      </c>
      <c r="K34">
        <f>MES_EOD!AE34+MES_EOD!AF34</f>
        <v>9.59</v>
      </c>
      <c r="L34">
        <f>NDMC_EOD!AE34+NDMC_EOD!AF34</f>
        <v>47.5</v>
      </c>
      <c r="M34">
        <f>TPDDL_EOD!AE34+TPDDL_EOD!AF34</f>
        <v>30.5</v>
      </c>
      <c r="N34">
        <f t="shared" si="0"/>
        <v>158.01</v>
      </c>
      <c r="O34" s="112">
        <f t="shared" si="1"/>
        <v>-9.9999999999909051E-3</v>
      </c>
      <c r="P34">
        <v>44.997152078982346</v>
      </c>
      <c r="Q34">
        <v>25.418391241060696</v>
      </c>
      <c r="R34">
        <v>9.5893930763875712</v>
      </c>
      <c r="S34">
        <v>47.496993861148034</v>
      </c>
      <c r="T34">
        <v>30.498069742421368</v>
      </c>
      <c r="U34" s="114">
        <f t="shared" si="2"/>
        <v>158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158</v>
      </c>
      <c r="E35">
        <f>PPCL!N35</f>
        <v>0</v>
      </c>
      <c r="F35">
        <f t="shared" si="4"/>
        <v>265</v>
      </c>
      <c r="G35">
        <f t="shared" si="5"/>
        <v>158</v>
      </c>
      <c r="H35" s="112"/>
      <c r="I35">
        <f>BRPL_EOD!AE35+BRPL_EOD!AF35</f>
        <v>45</v>
      </c>
      <c r="J35">
        <f>BYPL_EOD!AE35+BYPL_EOD!AF35</f>
        <v>25.42</v>
      </c>
      <c r="K35">
        <f>MES_EOD!AE35+MES_EOD!AF35</f>
        <v>9.59</v>
      </c>
      <c r="L35">
        <f>NDMC_EOD!AE35+NDMC_EOD!AF35</f>
        <v>47.5</v>
      </c>
      <c r="M35">
        <f>TPDDL_EOD!AE35+TPDDL_EOD!AF35</f>
        <v>30.5</v>
      </c>
      <c r="N35">
        <f t="shared" si="0"/>
        <v>158.01</v>
      </c>
      <c r="O35" s="112">
        <f t="shared" si="1"/>
        <v>-9.9999999999909051E-3</v>
      </c>
      <c r="P35">
        <v>44.997152078982346</v>
      </c>
      <c r="Q35">
        <v>25.418391241060696</v>
      </c>
      <c r="R35">
        <v>9.5893930763875712</v>
      </c>
      <c r="S35">
        <v>47.496993861148034</v>
      </c>
      <c r="T35">
        <v>30.498069742421368</v>
      </c>
      <c r="U35" s="114">
        <f t="shared" si="2"/>
        <v>158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158</v>
      </c>
      <c r="E36">
        <f>PPCL!N36</f>
        <v>0</v>
      </c>
      <c r="F36">
        <f t="shared" si="4"/>
        <v>265</v>
      </c>
      <c r="G36">
        <f t="shared" si="5"/>
        <v>158</v>
      </c>
      <c r="H36" s="112"/>
      <c r="I36">
        <f>BRPL_EOD!AE36+BRPL_EOD!AF36</f>
        <v>45</v>
      </c>
      <c r="J36">
        <f>BYPL_EOD!AE36+BYPL_EOD!AF36</f>
        <v>25.42</v>
      </c>
      <c r="K36">
        <f>MES_EOD!AE36+MES_EOD!AF36</f>
        <v>9.59</v>
      </c>
      <c r="L36">
        <f>NDMC_EOD!AE36+NDMC_EOD!AF36</f>
        <v>47.5</v>
      </c>
      <c r="M36">
        <f>TPDDL_EOD!AE36+TPDDL_EOD!AF36</f>
        <v>30.5</v>
      </c>
      <c r="N36">
        <f t="shared" si="0"/>
        <v>158.01</v>
      </c>
      <c r="O36" s="112">
        <f t="shared" si="1"/>
        <v>-9.9999999999909051E-3</v>
      </c>
      <c r="P36">
        <v>44.997152078982346</v>
      </c>
      <c r="Q36">
        <v>25.418391241060696</v>
      </c>
      <c r="R36">
        <v>9.5893930763875712</v>
      </c>
      <c r="S36">
        <v>47.496993861148034</v>
      </c>
      <c r="T36">
        <v>30.498069742421368</v>
      </c>
      <c r="U36" s="114">
        <f t="shared" si="2"/>
        <v>158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158</v>
      </c>
      <c r="E37">
        <f>PPCL!N37</f>
        <v>0</v>
      </c>
      <c r="F37">
        <f t="shared" si="4"/>
        <v>265</v>
      </c>
      <c r="G37">
        <f t="shared" si="5"/>
        <v>158</v>
      </c>
      <c r="H37" s="112"/>
      <c r="I37">
        <f>BRPL_EOD!AE37+BRPL_EOD!AF37</f>
        <v>45</v>
      </c>
      <c r="J37">
        <f>BYPL_EOD!AE37+BYPL_EOD!AF37</f>
        <v>25.42</v>
      </c>
      <c r="K37">
        <f>MES_EOD!AE37+MES_EOD!AF37</f>
        <v>9.59</v>
      </c>
      <c r="L37">
        <f>NDMC_EOD!AE37+NDMC_EOD!AF37</f>
        <v>47.5</v>
      </c>
      <c r="M37">
        <f>TPDDL_EOD!AE37+TPDDL_EOD!AF37</f>
        <v>30.5</v>
      </c>
      <c r="N37">
        <f t="shared" si="0"/>
        <v>158.01</v>
      </c>
      <c r="O37" s="112">
        <f t="shared" si="1"/>
        <v>-9.9999999999909051E-3</v>
      </c>
      <c r="P37">
        <v>44.997152078982346</v>
      </c>
      <c r="Q37">
        <v>25.418391241060696</v>
      </c>
      <c r="R37">
        <v>9.5893930763875712</v>
      </c>
      <c r="S37">
        <v>47.496993861148034</v>
      </c>
      <c r="T37">
        <v>30.498069742421368</v>
      </c>
      <c r="U37" s="114">
        <f t="shared" si="2"/>
        <v>158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158</v>
      </c>
      <c r="E38">
        <f>PPCL!N38</f>
        <v>0</v>
      </c>
      <c r="F38">
        <f t="shared" si="4"/>
        <v>265</v>
      </c>
      <c r="G38">
        <f t="shared" si="5"/>
        <v>158</v>
      </c>
      <c r="H38" s="112"/>
      <c r="I38">
        <f>BRPL_EOD!AE38+BRPL_EOD!AF38</f>
        <v>45</v>
      </c>
      <c r="J38">
        <f>BYPL_EOD!AE38+BYPL_EOD!AF38</f>
        <v>25.42</v>
      </c>
      <c r="K38">
        <f>MES_EOD!AE38+MES_EOD!AF38</f>
        <v>9.59</v>
      </c>
      <c r="L38">
        <f>NDMC_EOD!AE38+NDMC_EOD!AF38</f>
        <v>47.5</v>
      </c>
      <c r="M38">
        <f>TPDDL_EOD!AE38+TPDDL_EOD!AF38</f>
        <v>30.5</v>
      </c>
      <c r="N38">
        <f t="shared" si="0"/>
        <v>158.01</v>
      </c>
      <c r="O38" s="112">
        <f t="shared" si="1"/>
        <v>-9.9999999999909051E-3</v>
      </c>
      <c r="P38">
        <v>44.997152078982346</v>
      </c>
      <c r="Q38">
        <v>25.418391241060696</v>
      </c>
      <c r="R38">
        <v>9.5893930763875712</v>
      </c>
      <c r="S38">
        <v>47.496993861148034</v>
      </c>
      <c r="T38">
        <v>30.498069742421368</v>
      </c>
      <c r="U38" s="114">
        <f t="shared" si="2"/>
        <v>158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158</v>
      </c>
      <c r="E39">
        <f>PPCL!N39</f>
        <v>0</v>
      </c>
      <c r="F39">
        <f t="shared" si="4"/>
        <v>265</v>
      </c>
      <c r="G39">
        <f t="shared" si="5"/>
        <v>158</v>
      </c>
      <c r="H39" s="112"/>
      <c r="I39">
        <f>BRPL_EOD!AE39+BRPL_EOD!AF39</f>
        <v>45</v>
      </c>
      <c r="J39">
        <f>BYPL_EOD!AE39+BYPL_EOD!AF39</f>
        <v>25.42</v>
      </c>
      <c r="K39">
        <f>MES_EOD!AE39+MES_EOD!AF39</f>
        <v>9.59</v>
      </c>
      <c r="L39">
        <f>NDMC_EOD!AE39+NDMC_EOD!AF39</f>
        <v>47.5</v>
      </c>
      <c r="M39">
        <f>TPDDL_EOD!AE39+TPDDL_EOD!AF39</f>
        <v>30.5</v>
      </c>
      <c r="N39">
        <f t="shared" si="0"/>
        <v>158.01</v>
      </c>
      <c r="O39" s="112">
        <f t="shared" si="1"/>
        <v>-9.9999999999909051E-3</v>
      </c>
      <c r="P39">
        <v>44.997152078982346</v>
      </c>
      <c r="Q39">
        <v>25.418391241060696</v>
      </c>
      <c r="R39">
        <v>9.5893930763875712</v>
      </c>
      <c r="S39">
        <v>47.496993861148034</v>
      </c>
      <c r="T39">
        <v>30.498069742421368</v>
      </c>
      <c r="U39" s="114">
        <f t="shared" si="2"/>
        <v>158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265</v>
      </c>
      <c r="G40">
        <f t="shared" si="5"/>
        <v>158</v>
      </c>
      <c r="H40" s="112"/>
      <c r="I40">
        <f>BRPL_EOD!AE40+BRPL_EOD!AF40</f>
        <v>45</v>
      </c>
      <c r="J40">
        <f>BYPL_EOD!AE40+BYPL_EOD!AF40</f>
        <v>25.42</v>
      </c>
      <c r="K40">
        <f>MES_EOD!AE40+MES_EOD!AF40</f>
        <v>9.59</v>
      </c>
      <c r="L40">
        <f>NDMC_EOD!AE40+NDMC_EOD!AF40</f>
        <v>47.5</v>
      </c>
      <c r="M40">
        <f>TPDDL_EOD!AE40+TPDDL_EOD!AF40</f>
        <v>30.5</v>
      </c>
      <c r="N40">
        <f t="shared" si="0"/>
        <v>158.01</v>
      </c>
      <c r="O40" s="112">
        <f t="shared" si="1"/>
        <v>-9.9999999999909051E-3</v>
      </c>
      <c r="P40">
        <v>44.997152078982346</v>
      </c>
      <c r="Q40">
        <v>25.418391241060696</v>
      </c>
      <c r="R40">
        <v>9.5893930763875712</v>
      </c>
      <c r="S40">
        <v>47.496993861148034</v>
      </c>
      <c r="T40">
        <v>30.498069742421368</v>
      </c>
      <c r="U40" s="114">
        <f t="shared" si="2"/>
        <v>158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158</v>
      </c>
      <c r="E41">
        <f>PPCL!N41</f>
        <v>0</v>
      </c>
      <c r="F41">
        <f t="shared" si="4"/>
        <v>265</v>
      </c>
      <c r="G41">
        <f t="shared" si="5"/>
        <v>158</v>
      </c>
      <c r="H41" s="112"/>
      <c r="I41">
        <f>BRPL_EOD!AE41+BRPL_EOD!AF41</f>
        <v>45</v>
      </c>
      <c r="J41">
        <f>BYPL_EOD!AE41+BYPL_EOD!AF41</f>
        <v>25.42</v>
      </c>
      <c r="K41">
        <f>MES_EOD!AE41+MES_EOD!AF41</f>
        <v>9.59</v>
      </c>
      <c r="L41">
        <f>NDMC_EOD!AE41+NDMC_EOD!AF41</f>
        <v>47.5</v>
      </c>
      <c r="M41">
        <f>TPDDL_EOD!AE41+TPDDL_EOD!AF41</f>
        <v>30.5</v>
      </c>
      <c r="N41">
        <f t="shared" si="0"/>
        <v>158.01</v>
      </c>
      <c r="O41" s="112">
        <f t="shared" si="1"/>
        <v>-9.9999999999909051E-3</v>
      </c>
      <c r="P41">
        <v>44.997152078982346</v>
      </c>
      <c r="Q41">
        <v>25.418391241060696</v>
      </c>
      <c r="R41">
        <v>9.5893930763875712</v>
      </c>
      <c r="S41">
        <v>47.496993861148034</v>
      </c>
      <c r="T41">
        <v>30.498069742421368</v>
      </c>
      <c r="U41" s="114">
        <f t="shared" si="2"/>
        <v>158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158</v>
      </c>
      <c r="E42">
        <f>PPCL!N42</f>
        <v>0</v>
      </c>
      <c r="F42">
        <f t="shared" si="4"/>
        <v>265</v>
      </c>
      <c r="G42">
        <f t="shared" si="5"/>
        <v>158</v>
      </c>
      <c r="H42" s="112"/>
      <c r="I42">
        <f>BRPL_EOD!AE42+BRPL_EOD!AF42</f>
        <v>45</v>
      </c>
      <c r="J42">
        <f>BYPL_EOD!AE42+BYPL_EOD!AF42</f>
        <v>25.42</v>
      </c>
      <c r="K42">
        <f>MES_EOD!AE42+MES_EOD!AF42</f>
        <v>9.59</v>
      </c>
      <c r="L42">
        <f>NDMC_EOD!AE42+NDMC_EOD!AF42</f>
        <v>47.5</v>
      </c>
      <c r="M42">
        <f>TPDDL_EOD!AE42+TPDDL_EOD!AF42</f>
        <v>30.5</v>
      </c>
      <c r="N42">
        <f t="shared" si="0"/>
        <v>158.01</v>
      </c>
      <c r="O42" s="112">
        <f t="shared" si="1"/>
        <v>-9.9999999999909051E-3</v>
      </c>
      <c r="P42">
        <v>44.997152078982346</v>
      </c>
      <c r="Q42">
        <v>25.418391241060696</v>
      </c>
      <c r="R42">
        <v>9.5893930763875712</v>
      </c>
      <c r="S42">
        <v>47.496993861148034</v>
      </c>
      <c r="T42">
        <v>30.498069742421368</v>
      </c>
      <c r="U42" s="114">
        <f t="shared" si="2"/>
        <v>158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159</v>
      </c>
      <c r="E43">
        <f>PPCL!N43</f>
        <v>0</v>
      </c>
      <c r="F43">
        <f t="shared" si="4"/>
        <v>265</v>
      </c>
      <c r="G43">
        <f t="shared" si="5"/>
        <v>159</v>
      </c>
      <c r="H43" s="112"/>
      <c r="I43">
        <f>BRPL_EOD!AE43+BRPL_EOD!AF43</f>
        <v>45</v>
      </c>
      <c r="J43">
        <f>BYPL_EOD!AE43+BYPL_EOD!AF43</f>
        <v>25.64</v>
      </c>
      <c r="K43">
        <f>MES_EOD!AE43+MES_EOD!AF43</f>
        <v>9.67</v>
      </c>
      <c r="L43">
        <f>NDMC_EOD!AE43+NDMC_EOD!AF43</f>
        <v>47.92</v>
      </c>
      <c r="M43">
        <f>TPDDL_EOD!AE43+TPDDL_EOD!AF43</f>
        <v>30.77</v>
      </c>
      <c r="N43">
        <f t="shared" si="0"/>
        <v>159.00000000000003</v>
      </c>
      <c r="O43" s="112">
        <f t="shared" si="1"/>
        <v>0</v>
      </c>
      <c r="P43">
        <v>44.999999999999993</v>
      </c>
      <c r="Q43">
        <v>25.639999999999997</v>
      </c>
      <c r="R43">
        <v>9.6699999999999982</v>
      </c>
      <c r="S43">
        <v>47.919999999999995</v>
      </c>
      <c r="T43">
        <v>30.769999999999992</v>
      </c>
      <c r="U43" s="114">
        <f t="shared" si="2"/>
        <v>158.99999999999997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159</v>
      </c>
      <c r="E44">
        <f>PPCL!N44</f>
        <v>0</v>
      </c>
      <c r="F44">
        <f t="shared" si="4"/>
        <v>265</v>
      </c>
      <c r="G44">
        <f t="shared" si="5"/>
        <v>159</v>
      </c>
      <c r="H44" s="112"/>
      <c r="I44">
        <f>BRPL_EOD!AE44+BRPL_EOD!AF44</f>
        <v>45</v>
      </c>
      <c r="J44">
        <f>BYPL_EOD!AE44+BYPL_EOD!AF44</f>
        <v>25.64</v>
      </c>
      <c r="K44">
        <f>MES_EOD!AE44+MES_EOD!AF44</f>
        <v>9.67</v>
      </c>
      <c r="L44">
        <f>NDMC_EOD!AE44+NDMC_EOD!AF44</f>
        <v>47.92</v>
      </c>
      <c r="M44">
        <f>TPDDL_EOD!AE44+TPDDL_EOD!AF44</f>
        <v>30.77</v>
      </c>
      <c r="N44">
        <f t="shared" si="0"/>
        <v>159.00000000000003</v>
      </c>
      <c r="O44" s="112">
        <f t="shared" si="1"/>
        <v>0</v>
      </c>
      <c r="P44">
        <v>44.999999999999993</v>
      </c>
      <c r="Q44">
        <v>25.639999999999997</v>
      </c>
      <c r="R44">
        <v>9.6699999999999982</v>
      </c>
      <c r="S44">
        <v>47.919999999999995</v>
      </c>
      <c r="T44">
        <v>30.769999999999992</v>
      </c>
      <c r="U44" s="114">
        <f t="shared" si="2"/>
        <v>158.99999999999997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265</v>
      </c>
      <c r="G45">
        <f t="shared" si="5"/>
        <v>159</v>
      </c>
      <c r="H45" s="112"/>
      <c r="I45">
        <f>BRPL_EOD!AE45+BRPL_EOD!AF45</f>
        <v>37.44</v>
      </c>
      <c r="J45">
        <f>BYPL_EOD!AE45+BYPL_EOD!AF45</f>
        <v>20.8</v>
      </c>
      <c r="K45">
        <f>MES_EOD!AE45+MES_EOD!AF45</f>
        <v>0</v>
      </c>
      <c r="L45">
        <f>NDMC_EOD!AE45+NDMC_EOD!AF45</f>
        <v>33.28</v>
      </c>
      <c r="M45">
        <f>TPDDL_EOD!AE45+TPDDL_EOD!AF45</f>
        <v>67.47</v>
      </c>
      <c r="N45">
        <f t="shared" si="0"/>
        <v>158.99</v>
      </c>
      <c r="O45" s="112">
        <f t="shared" si="1"/>
        <v>9.9999999999909051E-3</v>
      </c>
      <c r="P45">
        <v>37.443656102205786</v>
      </c>
      <c r="Q45">
        <v>20.802063635700495</v>
      </c>
      <c r="R45">
        <v>5.5685354394423411E-4</v>
      </c>
      <c r="S45">
        <v>33.283723408549768</v>
      </c>
      <c r="T45">
        <v>67.47</v>
      </c>
      <c r="U45" s="114">
        <f t="shared" si="2"/>
        <v>159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159</v>
      </c>
      <c r="E46">
        <f>PPCL!N46</f>
        <v>0</v>
      </c>
      <c r="F46">
        <f t="shared" si="4"/>
        <v>265</v>
      </c>
      <c r="G46">
        <f t="shared" si="5"/>
        <v>159</v>
      </c>
      <c r="H46" s="112"/>
      <c r="I46">
        <f>BRPL_EOD!AE46+BRPL_EOD!AF46</f>
        <v>37.44</v>
      </c>
      <c r="J46">
        <f>BYPL_EOD!AE46+BYPL_EOD!AF46</f>
        <v>20.8</v>
      </c>
      <c r="K46">
        <f>MES_EOD!AE46+MES_EOD!AF46</f>
        <v>0</v>
      </c>
      <c r="L46">
        <f>NDMC_EOD!AE46+NDMC_EOD!AF46</f>
        <v>33.28</v>
      </c>
      <c r="M46">
        <f>TPDDL_EOD!AE46+TPDDL_EOD!AF46</f>
        <v>67.47</v>
      </c>
      <c r="N46">
        <f t="shared" si="0"/>
        <v>158.99</v>
      </c>
      <c r="O46" s="112">
        <f t="shared" si="1"/>
        <v>9.9999999999909051E-3</v>
      </c>
      <c r="P46">
        <v>37.443656102205786</v>
      </c>
      <c r="Q46">
        <v>20.802063635700495</v>
      </c>
      <c r="R46">
        <v>5.5685354394423411E-4</v>
      </c>
      <c r="S46">
        <v>33.283723408549768</v>
      </c>
      <c r="T46">
        <v>67.47</v>
      </c>
      <c r="U46" s="114">
        <f t="shared" si="2"/>
        <v>159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158</v>
      </c>
      <c r="E47">
        <f>PPCL!N47</f>
        <v>0</v>
      </c>
      <c r="F47">
        <f t="shared" si="4"/>
        <v>265</v>
      </c>
      <c r="G47">
        <f t="shared" si="5"/>
        <v>158</v>
      </c>
      <c r="H47" s="112"/>
      <c r="I47">
        <f>BRPL_EOD!AE47+BRPL_EOD!AF47</f>
        <v>41.65</v>
      </c>
      <c r="J47">
        <f>BYPL_EOD!AE47+BYPL_EOD!AF47</f>
        <v>23.44</v>
      </c>
      <c r="K47">
        <f>MES_EOD!AE47+MES_EOD!AF47</f>
        <v>7.5</v>
      </c>
      <c r="L47">
        <f>NDMC_EOD!AE47+NDMC_EOD!AF47</f>
        <v>37.5</v>
      </c>
      <c r="M47">
        <f>TPDDL_EOD!AE47+TPDDL_EOD!AF47</f>
        <v>47.9</v>
      </c>
      <c r="N47">
        <f t="shared" si="0"/>
        <v>157.99</v>
      </c>
      <c r="O47" s="112">
        <f t="shared" si="1"/>
        <v>9.9999999999909051E-3</v>
      </c>
      <c r="P47">
        <v>41.65263624280017</v>
      </c>
      <c r="Q47">
        <v>23.44148363820495</v>
      </c>
      <c r="R47">
        <v>7.5004747135894672</v>
      </c>
      <c r="S47">
        <v>37.502373567947338</v>
      </c>
      <c r="T47">
        <v>47.903031837458066</v>
      </c>
      <c r="U47" s="114">
        <f t="shared" si="2"/>
        <v>158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158</v>
      </c>
      <c r="E48">
        <f>PPCL!N48</f>
        <v>0</v>
      </c>
      <c r="F48">
        <f t="shared" si="4"/>
        <v>265</v>
      </c>
      <c r="G48">
        <f t="shared" si="5"/>
        <v>158</v>
      </c>
      <c r="H48" s="112"/>
      <c r="I48">
        <f>BRPL_EOD!AE48+BRPL_EOD!AF48</f>
        <v>41.65</v>
      </c>
      <c r="J48">
        <f>BYPL_EOD!AE48+BYPL_EOD!AF48</f>
        <v>23.44</v>
      </c>
      <c r="K48">
        <f>MES_EOD!AE48+MES_EOD!AF48</f>
        <v>7.5</v>
      </c>
      <c r="L48">
        <f>NDMC_EOD!AE48+NDMC_EOD!AF48</f>
        <v>37.5</v>
      </c>
      <c r="M48">
        <f>TPDDL_EOD!AE48+TPDDL_EOD!AF48</f>
        <v>47.9</v>
      </c>
      <c r="N48">
        <f t="shared" si="0"/>
        <v>157.99</v>
      </c>
      <c r="O48" s="112">
        <f t="shared" si="1"/>
        <v>9.9999999999909051E-3</v>
      </c>
      <c r="P48">
        <v>41.65263624280017</v>
      </c>
      <c r="Q48">
        <v>23.44148363820495</v>
      </c>
      <c r="R48">
        <v>7.5004747135894672</v>
      </c>
      <c r="S48">
        <v>37.502373567947338</v>
      </c>
      <c r="T48">
        <v>47.903031837458066</v>
      </c>
      <c r="U48" s="114">
        <f t="shared" si="2"/>
        <v>158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158</v>
      </c>
      <c r="E49">
        <f>PPCL!N49</f>
        <v>0</v>
      </c>
      <c r="F49">
        <f t="shared" si="4"/>
        <v>265</v>
      </c>
      <c r="G49">
        <f t="shared" si="5"/>
        <v>158</v>
      </c>
      <c r="H49" s="112"/>
      <c r="I49">
        <f>BRPL_EOD!AE49+BRPL_EOD!AF49</f>
        <v>34.76</v>
      </c>
      <c r="J49">
        <f>BYPL_EOD!AE49+BYPL_EOD!AF49</f>
        <v>24.83</v>
      </c>
      <c r="K49">
        <f>MES_EOD!AE49+MES_EOD!AF49</f>
        <v>7.95</v>
      </c>
      <c r="L49">
        <f>NDMC_EOD!AE49+NDMC_EOD!AF49</f>
        <v>39.729999999999997</v>
      </c>
      <c r="M49">
        <f>TPDDL_EOD!AE49+TPDDL_EOD!AF49</f>
        <v>50.74</v>
      </c>
      <c r="N49">
        <f t="shared" si="0"/>
        <v>158.01</v>
      </c>
      <c r="O49" s="112">
        <f t="shared" si="1"/>
        <v>-9.9999999999909051E-3</v>
      </c>
      <c r="P49">
        <v>34.757800139231698</v>
      </c>
      <c r="Q49">
        <v>24.828428580469591</v>
      </c>
      <c r="R49">
        <v>7.9494968672868813</v>
      </c>
      <c r="S49">
        <v>39.727485602177076</v>
      </c>
      <c r="T49">
        <v>50.73678881083476</v>
      </c>
      <c r="U49" s="114">
        <f t="shared" si="2"/>
        <v>158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265</v>
      </c>
      <c r="G50">
        <f t="shared" si="5"/>
        <v>158</v>
      </c>
      <c r="H50" s="112"/>
      <c r="I50">
        <f>BRPL_EOD!AE50+BRPL_EOD!AF50</f>
        <v>34.76</v>
      </c>
      <c r="J50">
        <f>BYPL_EOD!AE50+BYPL_EOD!AF50</f>
        <v>24.83</v>
      </c>
      <c r="K50">
        <f>MES_EOD!AE50+MES_EOD!AF50</f>
        <v>7.95</v>
      </c>
      <c r="L50">
        <f>NDMC_EOD!AE50+NDMC_EOD!AF50</f>
        <v>39.729999999999997</v>
      </c>
      <c r="M50">
        <f>TPDDL_EOD!AE50+TPDDL_EOD!AF50</f>
        <v>50.74</v>
      </c>
      <c r="N50">
        <f t="shared" si="0"/>
        <v>158.01</v>
      </c>
      <c r="O50" s="112">
        <f t="shared" si="1"/>
        <v>-9.9999999999909051E-3</v>
      </c>
      <c r="P50">
        <v>34.757800139231698</v>
      </c>
      <c r="Q50">
        <v>24.828428580469591</v>
      </c>
      <c r="R50">
        <v>7.9494968672868813</v>
      </c>
      <c r="S50">
        <v>39.727485602177076</v>
      </c>
      <c r="T50">
        <v>50.73678881083476</v>
      </c>
      <c r="U50" s="114">
        <f t="shared" si="2"/>
        <v>158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157</v>
      </c>
      <c r="E51">
        <f>PPCL!N51</f>
        <v>0</v>
      </c>
      <c r="F51">
        <f t="shared" si="4"/>
        <v>265</v>
      </c>
      <c r="G51">
        <f t="shared" si="5"/>
        <v>157</v>
      </c>
      <c r="H51" s="112"/>
      <c r="I51">
        <f>BRPL_EOD!AE51+BRPL_EOD!AF51</f>
        <v>34.54</v>
      </c>
      <c r="J51">
        <f>BYPL_EOD!AE51+BYPL_EOD!AF51</f>
        <v>24.67</v>
      </c>
      <c r="K51">
        <f>MES_EOD!AE51+MES_EOD!AF51</f>
        <v>7.89</v>
      </c>
      <c r="L51">
        <f>NDMC_EOD!AE51+NDMC_EOD!AF51</f>
        <v>39.47</v>
      </c>
      <c r="M51">
        <f>TPDDL_EOD!AE51+TPDDL_EOD!AF51</f>
        <v>50.42</v>
      </c>
      <c r="N51">
        <f t="shared" si="0"/>
        <v>156.99</v>
      </c>
      <c r="O51" s="112">
        <f t="shared" si="1"/>
        <v>9.9999999999909051E-3</v>
      </c>
      <c r="P51">
        <v>34.542200140136309</v>
      </c>
      <c r="Q51">
        <v>24.67157143767119</v>
      </c>
      <c r="R51">
        <v>7.8905025797821509</v>
      </c>
      <c r="S51">
        <v>39.472514172877247</v>
      </c>
      <c r="T51">
        <v>50.423211669533089</v>
      </c>
      <c r="U51" s="114">
        <f t="shared" si="2"/>
        <v>157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157</v>
      </c>
      <c r="E52">
        <f>PPCL!N52</f>
        <v>0</v>
      </c>
      <c r="F52">
        <f t="shared" si="4"/>
        <v>265</v>
      </c>
      <c r="G52">
        <f t="shared" si="5"/>
        <v>157</v>
      </c>
      <c r="H52" s="112"/>
      <c r="I52">
        <f>BRPL_EOD!AE52+BRPL_EOD!AF52</f>
        <v>44.54</v>
      </c>
      <c r="J52">
        <f>BYPL_EOD!AE52+BYPL_EOD!AF52</f>
        <v>25.3</v>
      </c>
      <c r="K52">
        <f>MES_EOD!AE52+MES_EOD!AF52</f>
        <v>9.5399999999999991</v>
      </c>
      <c r="L52">
        <f>NDMC_EOD!AE52+NDMC_EOD!AF52</f>
        <v>47.27</v>
      </c>
      <c r="M52">
        <f>TPDDL_EOD!AE52+TPDDL_EOD!AF52</f>
        <v>30.35</v>
      </c>
      <c r="N52">
        <f t="shared" si="0"/>
        <v>157</v>
      </c>
      <c r="O52" s="112">
        <f t="shared" si="1"/>
        <v>0</v>
      </c>
      <c r="P52">
        <v>44.54</v>
      </c>
      <c r="Q52">
        <v>25.3</v>
      </c>
      <c r="R52">
        <v>9.5399999999999991</v>
      </c>
      <c r="S52">
        <v>47.27</v>
      </c>
      <c r="T52">
        <v>30.35</v>
      </c>
      <c r="U52" s="114">
        <f t="shared" si="2"/>
        <v>157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157</v>
      </c>
      <c r="E53">
        <f>PPCL!N53</f>
        <v>0</v>
      </c>
      <c r="F53">
        <f t="shared" si="4"/>
        <v>265</v>
      </c>
      <c r="G53">
        <f t="shared" si="5"/>
        <v>157</v>
      </c>
      <c r="H53" s="112"/>
      <c r="I53">
        <f>BRPL_EOD!AE53+BRPL_EOD!AF53</f>
        <v>44.54</v>
      </c>
      <c r="J53">
        <f>BYPL_EOD!AE53+BYPL_EOD!AF53</f>
        <v>25.3</v>
      </c>
      <c r="K53">
        <f>MES_EOD!AE53+MES_EOD!AF53</f>
        <v>9.5399999999999991</v>
      </c>
      <c r="L53">
        <f>NDMC_EOD!AE53+NDMC_EOD!AF53</f>
        <v>47.27</v>
      </c>
      <c r="M53">
        <f>TPDDL_EOD!AE53+TPDDL_EOD!AF53</f>
        <v>30.35</v>
      </c>
      <c r="N53">
        <f t="shared" si="0"/>
        <v>157</v>
      </c>
      <c r="O53" s="112">
        <f t="shared" si="1"/>
        <v>0</v>
      </c>
      <c r="P53">
        <v>44.54</v>
      </c>
      <c r="Q53">
        <v>25.3</v>
      </c>
      <c r="R53">
        <v>9.5399999999999991</v>
      </c>
      <c r="S53">
        <v>47.27</v>
      </c>
      <c r="T53">
        <v>30.35</v>
      </c>
      <c r="U53" s="114">
        <f t="shared" si="2"/>
        <v>157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157</v>
      </c>
      <c r="E54">
        <f>PPCL!N54</f>
        <v>0</v>
      </c>
      <c r="F54">
        <f t="shared" si="4"/>
        <v>265</v>
      </c>
      <c r="G54">
        <f t="shared" si="5"/>
        <v>157</v>
      </c>
      <c r="H54" s="112"/>
      <c r="I54">
        <f>BRPL_EOD!AE54+BRPL_EOD!AF54</f>
        <v>44.54</v>
      </c>
      <c r="J54">
        <f>BYPL_EOD!AE54+BYPL_EOD!AF54</f>
        <v>25.3</v>
      </c>
      <c r="K54">
        <f>MES_EOD!AE54+MES_EOD!AF54</f>
        <v>9.5399999999999991</v>
      </c>
      <c r="L54">
        <f>NDMC_EOD!AE54+NDMC_EOD!AF54</f>
        <v>47.27</v>
      </c>
      <c r="M54">
        <f>TPDDL_EOD!AE54+TPDDL_EOD!AF54</f>
        <v>30.35</v>
      </c>
      <c r="N54">
        <f t="shared" si="0"/>
        <v>157</v>
      </c>
      <c r="O54" s="112">
        <f t="shared" si="1"/>
        <v>0</v>
      </c>
      <c r="P54">
        <v>44.54</v>
      </c>
      <c r="Q54">
        <v>25.3</v>
      </c>
      <c r="R54">
        <v>9.5399999999999991</v>
      </c>
      <c r="S54">
        <v>47.27</v>
      </c>
      <c r="T54">
        <v>30.35</v>
      </c>
      <c r="U54" s="114">
        <f t="shared" si="2"/>
        <v>157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157</v>
      </c>
      <c r="E55">
        <f>PPCL!N55</f>
        <v>0</v>
      </c>
      <c r="F55">
        <f t="shared" si="4"/>
        <v>265</v>
      </c>
      <c r="G55">
        <f t="shared" si="5"/>
        <v>157</v>
      </c>
      <c r="H55" s="112"/>
      <c r="I55">
        <f>BRPL_EOD!AE55+BRPL_EOD!AF55</f>
        <v>44.54</v>
      </c>
      <c r="J55">
        <f>BYPL_EOD!AE55+BYPL_EOD!AF55</f>
        <v>25.3</v>
      </c>
      <c r="K55">
        <f>MES_EOD!AE55+MES_EOD!AF55</f>
        <v>9.5399999999999991</v>
      </c>
      <c r="L55">
        <f>NDMC_EOD!AE55+NDMC_EOD!AF55</f>
        <v>47.27</v>
      </c>
      <c r="M55">
        <f>TPDDL_EOD!AE55+TPDDL_EOD!AF55</f>
        <v>30.35</v>
      </c>
      <c r="N55">
        <f t="shared" si="0"/>
        <v>157</v>
      </c>
      <c r="O55" s="112">
        <f t="shared" si="1"/>
        <v>0</v>
      </c>
      <c r="P55">
        <v>44.54</v>
      </c>
      <c r="Q55">
        <v>25.3</v>
      </c>
      <c r="R55">
        <v>9.5399999999999991</v>
      </c>
      <c r="S55">
        <v>47.27</v>
      </c>
      <c r="T55">
        <v>30.35</v>
      </c>
      <c r="U55" s="114">
        <f t="shared" si="2"/>
        <v>157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157</v>
      </c>
      <c r="E56">
        <f>PPCL!N56</f>
        <v>0</v>
      </c>
      <c r="F56">
        <f t="shared" si="4"/>
        <v>265</v>
      </c>
      <c r="G56">
        <f t="shared" si="5"/>
        <v>157</v>
      </c>
      <c r="H56" s="112"/>
      <c r="I56">
        <f>BRPL_EOD!AE56+BRPL_EOD!AF56</f>
        <v>44.54</v>
      </c>
      <c r="J56">
        <f>BYPL_EOD!AE56+BYPL_EOD!AF56</f>
        <v>25.3</v>
      </c>
      <c r="K56">
        <f>MES_EOD!AE56+MES_EOD!AF56</f>
        <v>9.5399999999999991</v>
      </c>
      <c r="L56">
        <f>NDMC_EOD!AE56+NDMC_EOD!AF56</f>
        <v>47.27</v>
      </c>
      <c r="M56">
        <f>TPDDL_EOD!AE56+TPDDL_EOD!AF56</f>
        <v>30.35</v>
      </c>
      <c r="N56">
        <f t="shared" si="0"/>
        <v>157</v>
      </c>
      <c r="O56" s="112">
        <f t="shared" si="1"/>
        <v>0</v>
      </c>
      <c r="P56">
        <v>44.54</v>
      </c>
      <c r="Q56">
        <v>25.3</v>
      </c>
      <c r="R56">
        <v>9.5399999999999991</v>
      </c>
      <c r="S56">
        <v>47.27</v>
      </c>
      <c r="T56">
        <v>30.35</v>
      </c>
      <c r="U56" s="114">
        <f t="shared" si="2"/>
        <v>157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157</v>
      </c>
      <c r="E57">
        <f>PPCL!N57</f>
        <v>0</v>
      </c>
      <c r="F57">
        <f t="shared" si="4"/>
        <v>265</v>
      </c>
      <c r="G57">
        <f t="shared" si="5"/>
        <v>157</v>
      </c>
      <c r="H57" s="112"/>
      <c r="I57">
        <f>BRPL_EOD!AE57+BRPL_EOD!AF57</f>
        <v>44.54</v>
      </c>
      <c r="J57">
        <f>BYPL_EOD!AE57+BYPL_EOD!AF57</f>
        <v>25.3</v>
      </c>
      <c r="K57">
        <f>MES_EOD!AE57+MES_EOD!AF57</f>
        <v>9.5399999999999991</v>
      </c>
      <c r="L57">
        <f>NDMC_EOD!AE57+NDMC_EOD!AF57</f>
        <v>47.27</v>
      </c>
      <c r="M57">
        <f>TPDDL_EOD!AE57+TPDDL_EOD!AF57</f>
        <v>30.35</v>
      </c>
      <c r="N57">
        <f t="shared" si="0"/>
        <v>157</v>
      </c>
      <c r="O57" s="112">
        <f t="shared" si="1"/>
        <v>0</v>
      </c>
      <c r="P57">
        <v>44.54</v>
      </c>
      <c r="Q57">
        <v>25.3</v>
      </c>
      <c r="R57">
        <v>9.5399999999999991</v>
      </c>
      <c r="S57">
        <v>47.27</v>
      </c>
      <c r="T57">
        <v>30.35</v>
      </c>
      <c r="U57" s="114">
        <f t="shared" si="2"/>
        <v>157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157</v>
      </c>
      <c r="E58">
        <f>PPCL!N58</f>
        <v>0</v>
      </c>
      <c r="F58">
        <f t="shared" si="4"/>
        <v>265</v>
      </c>
      <c r="G58">
        <f t="shared" si="5"/>
        <v>157</v>
      </c>
      <c r="H58" s="112"/>
      <c r="I58">
        <f>BRPL_EOD!AE58+BRPL_EOD!AF58</f>
        <v>44.54</v>
      </c>
      <c r="J58">
        <f>BYPL_EOD!AE58+BYPL_EOD!AF58</f>
        <v>25.3</v>
      </c>
      <c r="K58">
        <f>MES_EOD!AE58+MES_EOD!AF58</f>
        <v>9.5399999999999991</v>
      </c>
      <c r="L58">
        <f>NDMC_EOD!AE58+NDMC_EOD!AF58</f>
        <v>47.27</v>
      </c>
      <c r="M58">
        <f>TPDDL_EOD!AE58+TPDDL_EOD!AF58</f>
        <v>30.35</v>
      </c>
      <c r="N58">
        <f t="shared" si="0"/>
        <v>157</v>
      </c>
      <c r="O58" s="112">
        <f t="shared" si="1"/>
        <v>0</v>
      </c>
      <c r="P58">
        <v>44.54</v>
      </c>
      <c r="Q58">
        <v>25.3</v>
      </c>
      <c r="R58">
        <v>9.5399999999999991</v>
      </c>
      <c r="S58">
        <v>47.27</v>
      </c>
      <c r="T58">
        <v>30.35</v>
      </c>
      <c r="U58" s="114">
        <f t="shared" si="2"/>
        <v>157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265</v>
      </c>
      <c r="G59">
        <f t="shared" si="5"/>
        <v>155</v>
      </c>
      <c r="H59" s="112"/>
      <c r="I59">
        <f>BRPL_EOD!AE59+BRPL_EOD!AF59</f>
        <v>43.94</v>
      </c>
      <c r="J59">
        <f>BYPL_EOD!AE59+BYPL_EOD!AF59</f>
        <v>25</v>
      </c>
      <c r="K59">
        <f>MES_EOD!AE59+MES_EOD!AF59</f>
        <v>9.41</v>
      </c>
      <c r="L59">
        <f>NDMC_EOD!AE59+NDMC_EOD!AF59</f>
        <v>46.65</v>
      </c>
      <c r="M59">
        <f>TPDDL_EOD!AE59+TPDDL_EOD!AF59</f>
        <v>30</v>
      </c>
      <c r="N59">
        <f t="shared" si="0"/>
        <v>155</v>
      </c>
      <c r="O59" s="112">
        <f t="shared" si="1"/>
        <v>0</v>
      </c>
      <c r="P59">
        <v>43.94</v>
      </c>
      <c r="Q59">
        <v>25</v>
      </c>
      <c r="R59">
        <v>9.41</v>
      </c>
      <c r="S59">
        <v>46.65</v>
      </c>
      <c r="T59">
        <v>30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265</v>
      </c>
      <c r="G60">
        <f t="shared" si="5"/>
        <v>155</v>
      </c>
      <c r="H60" s="112"/>
      <c r="I60">
        <f>BRPL_EOD!AE60+BRPL_EOD!AF60</f>
        <v>43.94</v>
      </c>
      <c r="J60">
        <f>BYPL_EOD!AE60+BYPL_EOD!AF60</f>
        <v>25</v>
      </c>
      <c r="K60">
        <f>MES_EOD!AE60+MES_EOD!AF60</f>
        <v>9.41</v>
      </c>
      <c r="L60">
        <f>NDMC_EOD!AE60+NDMC_EOD!AF60</f>
        <v>46.65</v>
      </c>
      <c r="M60">
        <f>TPDDL_EOD!AE60+TPDDL_EOD!AF60</f>
        <v>30</v>
      </c>
      <c r="N60">
        <f t="shared" si="0"/>
        <v>155</v>
      </c>
      <c r="O60" s="112">
        <f t="shared" si="1"/>
        <v>0</v>
      </c>
      <c r="P60">
        <v>43.94</v>
      </c>
      <c r="Q60">
        <v>25</v>
      </c>
      <c r="R60">
        <v>9.41</v>
      </c>
      <c r="S60">
        <v>46.65</v>
      </c>
      <c r="T60">
        <v>30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265</v>
      </c>
      <c r="G61">
        <f t="shared" si="5"/>
        <v>155</v>
      </c>
      <c r="H61" s="112"/>
      <c r="I61">
        <f>BRPL_EOD!AE61+BRPL_EOD!AF61</f>
        <v>43.94</v>
      </c>
      <c r="J61">
        <f>BYPL_EOD!AE61+BYPL_EOD!AF61</f>
        <v>25</v>
      </c>
      <c r="K61">
        <f>MES_EOD!AE61+MES_EOD!AF61</f>
        <v>9.41</v>
      </c>
      <c r="L61">
        <f>NDMC_EOD!AE61+NDMC_EOD!AF61</f>
        <v>46.65</v>
      </c>
      <c r="M61">
        <f>TPDDL_EOD!AE61+TPDDL_EOD!AF61</f>
        <v>30</v>
      </c>
      <c r="N61">
        <f t="shared" si="0"/>
        <v>155</v>
      </c>
      <c r="O61" s="112">
        <f t="shared" si="1"/>
        <v>0</v>
      </c>
      <c r="P61">
        <v>43.94</v>
      </c>
      <c r="Q61">
        <v>25</v>
      </c>
      <c r="R61">
        <v>9.41</v>
      </c>
      <c r="S61">
        <v>46.65</v>
      </c>
      <c r="T61">
        <v>30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265</v>
      </c>
      <c r="G62">
        <f t="shared" si="5"/>
        <v>155</v>
      </c>
      <c r="H62" s="112"/>
      <c r="I62">
        <f>BRPL_EOD!AE62+BRPL_EOD!AF62</f>
        <v>43.94</v>
      </c>
      <c r="J62">
        <f>BYPL_EOD!AE62+BYPL_EOD!AF62</f>
        <v>25</v>
      </c>
      <c r="K62">
        <f>MES_EOD!AE62+MES_EOD!AF62</f>
        <v>9.41</v>
      </c>
      <c r="L62">
        <f>NDMC_EOD!AE62+NDMC_EOD!AF62</f>
        <v>46.65</v>
      </c>
      <c r="M62">
        <f>TPDDL_EOD!AE62+TPDDL_EOD!AF62</f>
        <v>30</v>
      </c>
      <c r="N62">
        <f t="shared" si="0"/>
        <v>155</v>
      </c>
      <c r="O62" s="112">
        <f t="shared" si="1"/>
        <v>0</v>
      </c>
      <c r="P62">
        <v>43.94</v>
      </c>
      <c r="Q62">
        <v>25</v>
      </c>
      <c r="R62">
        <v>9.41</v>
      </c>
      <c r="S62">
        <v>46.65</v>
      </c>
      <c r="T62">
        <v>30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265</v>
      </c>
      <c r="G63">
        <f t="shared" si="5"/>
        <v>155</v>
      </c>
      <c r="H63" s="112"/>
      <c r="I63">
        <f>BRPL_EOD!AE63+BRPL_EOD!AF63</f>
        <v>43.94</v>
      </c>
      <c r="J63">
        <f>BYPL_EOD!AE63+BYPL_EOD!AF63</f>
        <v>25</v>
      </c>
      <c r="K63">
        <f>MES_EOD!AE63+MES_EOD!AF63</f>
        <v>9.41</v>
      </c>
      <c r="L63">
        <f>NDMC_EOD!AE63+NDMC_EOD!AF63</f>
        <v>46.65</v>
      </c>
      <c r="M63">
        <f>TPDDL_EOD!AE63+TPDDL_EOD!AF63</f>
        <v>30</v>
      </c>
      <c r="N63">
        <f t="shared" si="0"/>
        <v>155</v>
      </c>
      <c r="O63" s="112">
        <f t="shared" si="1"/>
        <v>0</v>
      </c>
      <c r="P63">
        <v>43.94</v>
      </c>
      <c r="Q63">
        <v>25</v>
      </c>
      <c r="R63">
        <v>9.41</v>
      </c>
      <c r="S63">
        <v>46.65</v>
      </c>
      <c r="T63">
        <v>30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265</v>
      </c>
      <c r="G64">
        <f t="shared" si="5"/>
        <v>155</v>
      </c>
      <c r="H64" s="112"/>
      <c r="I64">
        <f>BRPL_EOD!AE64+BRPL_EOD!AF64</f>
        <v>43.94</v>
      </c>
      <c r="J64">
        <f>BYPL_EOD!AE64+BYPL_EOD!AF64</f>
        <v>25</v>
      </c>
      <c r="K64">
        <f>MES_EOD!AE64+MES_EOD!AF64</f>
        <v>9.41</v>
      </c>
      <c r="L64">
        <f>NDMC_EOD!AE64+NDMC_EOD!AF64</f>
        <v>46.65</v>
      </c>
      <c r="M64">
        <f>TPDDL_EOD!AE64+TPDDL_EOD!AF64</f>
        <v>30</v>
      </c>
      <c r="N64">
        <f t="shared" si="0"/>
        <v>155</v>
      </c>
      <c r="O64" s="112">
        <f t="shared" si="1"/>
        <v>0</v>
      </c>
      <c r="P64">
        <v>43.94</v>
      </c>
      <c r="Q64">
        <v>25</v>
      </c>
      <c r="R64">
        <v>9.41</v>
      </c>
      <c r="S64">
        <v>46.65</v>
      </c>
      <c r="T64">
        <v>30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265</v>
      </c>
      <c r="G65">
        <f t="shared" si="5"/>
        <v>155</v>
      </c>
      <c r="H65" s="112"/>
      <c r="I65">
        <f>BRPL_EOD!AE65+BRPL_EOD!AF65</f>
        <v>43.94</v>
      </c>
      <c r="J65">
        <f>BYPL_EOD!AE65+BYPL_EOD!AF65</f>
        <v>25</v>
      </c>
      <c r="K65">
        <f>MES_EOD!AE65+MES_EOD!AF65</f>
        <v>9.41</v>
      </c>
      <c r="L65">
        <f>NDMC_EOD!AE65+NDMC_EOD!AF65</f>
        <v>46.65</v>
      </c>
      <c r="M65">
        <f>TPDDL_EOD!AE65+TPDDL_EOD!AF65</f>
        <v>30</v>
      </c>
      <c r="N65">
        <f t="shared" si="0"/>
        <v>155</v>
      </c>
      <c r="O65" s="112">
        <f t="shared" si="1"/>
        <v>0</v>
      </c>
      <c r="P65">
        <v>43.94</v>
      </c>
      <c r="Q65">
        <v>25</v>
      </c>
      <c r="R65">
        <v>9.41</v>
      </c>
      <c r="S65">
        <v>46.65</v>
      </c>
      <c r="T65">
        <v>30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265</v>
      </c>
      <c r="G66">
        <f t="shared" si="5"/>
        <v>155</v>
      </c>
      <c r="H66" s="112"/>
      <c r="I66">
        <f>BRPL_EOD!AE66+BRPL_EOD!AF66</f>
        <v>43.94</v>
      </c>
      <c r="J66">
        <f>BYPL_EOD!AE66+BYPL_EOD!AF66</f>
        <v>25</v>
      </c>
      <c r="K66">
        <f>MES_EOD!AE66+MES_EOD!AF66</f>
        <v>9.41</v>
      </c>
      <c r="L66">
        <f>NDMC_EOD!AE66+NDMC_EOD!AF66</f>
        <v>46.65</v>
      </c>
      <c r="M66">
        <f>TPDDL_EOD!AE66+TPDDL_EOD!AF66</f>
        <v>30</v>
      </c>
      <c r="N66">
        <f t="shared" si="0"/>
        <v>155</v>
      </c>
      <c r="O66" s="112">
        <f t="shared" si="1"/>
        <v>0</v>
      </c>
      <c r="P66">
        <v>43.94</v>
      </c>
      <c r="Q66">
        <v>25</v>
      </c>
      <c r="R66">
        <v>9.41</v>
      </c>
      <c r="S66">
        <v>46.65</v>
      </c>
      <c r="T66">
        <v>30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153</v>
      </c>
      <c r="E67">
        <f>PPCL!N67</f>
        <v>0</v>
      </c>
      <c r="F67">
        <f t="shared" si="4"/>
        <v>265</v>
      </c>
      <c r="G67">
        <f t="shared" si="5"/>
        <v>153</v>
      </c>
      <c r="H67" s="112"/>
      <c r="I67">
        <f>BRPL_EOD!AE67+BRPL_EOD!AF67</f>
        <v>31.67</v>
      </c>
      <c r="J67">
        <f>BYPL_EOD!AE67+BYPL_EOD!AF67</f>
        <v>22.62</v>
      </c>
      <c r="K67">
        <f>MES_EOD!AE67+MES_EOD!AF67</f>
        <v>7.24</v>
      </c>
      <c r="L67">
        <f>NDMC_EOD!AE67+NDMC_EOD!AF67</f>
        <v>36.19</v>
      </c>
      <c r="M67">
        <f>TPDDL_EOD!AE67+TPDDL_EOD!AF67</f>
        <v>55.28</v>
      </c>
      <c r="N67">
        <f t="shared" ref="N67:N98" si="6">SUM(I67:M67)</f>
        <v>153</v>
      </c>
      <c r="O67" s="112">
        <f t="shared" ref="O67:O98" si="7">G67-N67</f>
        <v>0</v>
      </c>
      <c r="P67">
        <v>31.67</v>
      </c>
      <c r="Q67">
        <v>22.62</v>
      </c>
      <c r="R67">
        <v>7.24</v>
      </c>
      <c r="S67">
        <v>36.19</v>
      </c>
      <c r="T67">
        <v>55.28</v>
      </c>
      <c r="U67" s="114">
        <f t="shared" ref="U67:U98" si="8">SUM(P67:T67)</f>
        <v>153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153</v>
      </c>
      <c r="E68">
        <f>PPCL!N68</f>
        <v>0</v>
      </c>
      <c r="F68">
        <f t="shared" ref="F68:F98" si="10">B68+C68</f>
        <v>265</v>
      </c>
      <c r="G68">
        <f t="shared" ref="G68:G98" si="11">D68+E68</f>
        <v>153</v>
      </c>
      <c r="H68" s="112"/>
      <c r="I68">
        <f>BRPL_EOD!AE68+BRPL_EOD!AF68</f>
        <v>29.9</v>
      </c>
      <c r="J68">
        <f>BYPL_EOD!AE68+BYPL_EOD!AF68</f>
        <v>21.36</v>
      </c>
      <c r="K68">
        <f>MES_EOD!AE68+MES_EOD!AF68</f>
        <v>6.83</v>
      </c>
      <c r="L68">
        <f>NDMC_EOD!AE68+NDMC_EOD!AF68</f>
        <v>34.17</v>
      </c>
      <c r="M68">
        <f>TPDDL_EOD!AE68+TPDDL_EOD!AF68</f>
        <v>60.73</v>
      </c>
      <c r="N68">
        <f t="shared" si="6"/>
        <v>152.98999999999998</v>
      </c>
      <c r="O68" s="112">
        <f t="shared" si="7"/>
        <v>1.0000000000019327E-2</v>
      </c>
      <c r="P68">
        <v>29.903425031982749</v>
      </c>
      <c r="Q68">
        <v>21.362088775533223</v>
      </c>
      <c r="R68">
        <v>6.8307475896519012</v>
      </c>
      <c r="S68">
        <v>34.173738602832152</v>
      </c>
      <c r="T68">
        <v>60.73</v>
      </c>
      <c r="U68" s="114">
        <f t="shared" si="8"/>
        <v>153.00000000000003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153</v>
      </c>
      <c r="E69">
        <f>PPCL!N69</f>
        <v>0</v>
      </c>
      <c r="F69">
        <f t="shared" si="10"/>
        <v>265</v>
      </c>
      <c r="G69">
        <f t="shared" si="11"/>
        <v>153</v>
      </c>
      <c r="H69" s="112"/>
      <c r="I69">
        <f>BRPL_EOD!AE69+BRPL_EOD!AF69</f>
        <v>29.9</v>
      </c>
      <c r="J69">
        <f>BYPL_EOD!AE69+BYPL_EOD!AF69</f>
        <v>21.36</v>
      </c>
      <c r="K69">
        <f>MES_EOD!AE69+MES_EOD!AF69</f>
        <v>6.83</v>
      </c>
      <c r="L69">
        <f>NDMC_EOD!AE69+NDMC_EOD!AF69</f>
        <v>34.17</v>
      </c>
      <c r="M69">
        <f>TPDDL_EOD!AE69+TPDDL_EOD!AF69</f>
        <v>60.73</v>
      </c>
      <c r="N69">
        <f t="shared" si="6"/>
        <v>152.98999999999998</v>
      </c>
      <c r="O69" s="112">
        <f t="shared" si="7"/>
        <v>1.0000000000019327E-2</v>
      </c>
      <c r="P69">
        <v>29.903425031982749</v>
      </c>
      <c r="Q69">
        <v>21.362088775533223</v>
      </c>
      <c r="R69">
        <v>6.8307475896519012</v>
      </c>
      <c r="S69">
        <v>34.173738602832152</v>
      </c>
      <c r="T69">
        <v>60.73</v>
      </c>
      <c r="U69" s="114">
        <f t="shared" si="8"/>
        <v>153.00000000000003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153</v>
      </c>
      <c r="E70">
        <f>PPCL!N70</f>
        <v>0</v>
      </c>
      <c r="F70">
        <f t="shared" si="10"/>
        <v>265</v>
      </c>
      <c r="G70">
        <f t="shared" si="11"/>
        <v>153</v>
      </c>
      <c r="H70" s="112"/>
      <c r="I70">
        <f>BRPL_EOD!AE70+BRPL_EOD!AF70</f>
        <v>29.9</v>
      </c>
      <c r="J70">
        <f>BYPL_EOD!AE70+BYPL_EOD!AF70</f>
        <v>21.36</v>
      </c>
      <c r="K70">
        <f>MES_EOD!AE70+MES_EOD!AF70</f>
        <v>6.83</v>
      </c>
      <c r="L70">
        <f>NDMC_EOD!AE70+NDMC_EOD!AF70</f>
        <v>34.17</v>
      </c>
      <c r="M70">
        <f>TPDDL_EOD!AE70+TPDDL_EOD!AF70</f>
        <v>60.73</v>
      </c>
      <c r="N70">
        <f t="shared" si="6"/>
        <v>152.98999999999998</v>
      </c>
      <c r="O70" s="112">
        <f t="shared" si="7"/>
        <v>1.0000000000019327E-2</v>
      </c>
      <c r="P70">
        <v>29.903425031982749</v>
      </c>
      <c r="Q70">
        <v>21.362088775533223</v>
      </c>
      <c r="R70">
        <v>6.8307475896519012</v>
      </c>
      <c r="S70">
        <v>34.173738602832152</v>
      </c>
      <c r="T70">
        <v>60.73</v>
      </c>
      <c r="U70" s="114">
        <f t="shared" si="8"/>
        <v>153.00000000000003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153</v>
      </c>
      <c r="E71">
        <f>PPCL!N71</f>
        <v>0</v>
      </c>
      <c r="F71">
        <f t="shared" si="10"/>
        <v>265</v>
      </c>
      <c r="G71">
        <f t="shared" si="11"/>
        <v>153</v>
      </c>
      <c r="H71" s="112"/>
      <c r="I71">
        <f>BRPL_EOD!AE71+BRPL_EOD!AF71</f>
        <v>29.9</v>
      </c>
      <c r="J71">
        <f>BYPL_EOD!AE71+BYPL_EOD!AF71</f>
        <v>21.36</v>
      </c>
      <c r="K71">
        <f>MES_EOD!AE71+MES_EOD!AF71</f>
        <v>6.83</v>
      </c>
      <c r="L71">
        <f>NDMC_EOD!AE71+NDMC_EOD!AF71</f>
        <v>34.17</v>
      </c>
      <c r="M71">
        <f>TPDDL_EOD!AE71+TPDDL_EOD!AF71</f>
        <v>60.73</v>
      </c>
      <c r="N71">
        <f t="shared" si="6"/>
        <v>152.98999999999998</v>
      </c>
      <c r="O71" s="112">
        <f t="shared" si="7"/>
        <v>1.0000000000019327E-2</v>
      </c>
      <c r="P71">
        <v>29.903425031982749</v>
      </c>
      <c r="Q71">
        <v>21.362088775533223</v>
      </c>
      <c r="R71">
        <v>6.8307475896519012</v>
      </c>
      <c r="S71">
        <v>34.173738602832152</v>
      </c>
      <c r="T71">
        <v>60.73</v>
      </c>
      <c r="U71" s="114">
        <f t="shared" si="8"/>
        <v>153.00000000000003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153</v>
      </c>
      <c r="E72">
        <f>PPCL!N72</f>
        <v>0</v>
      </c>
      <c r="F72">
        <f t="shared" si="10"/>
        <v>265</v>
      </c>
      <c r="G72">
        <f t="shared" si="11"/>
        <v>153</v>
      </c>
      <c r="H72" s="112"/>
      <c r="I72">
        <f>BRPL_EOD!AE72+BRPL_EOD!AF72</f>
        <v>26.24</v>
      </c>
      <c r="J72">
        <f>BYPL_EOD!AE72+BYPL_EOD!AF72</f>
        <v>29.99</v>
      </c>
      <c r="K72">
        <f>MES_EOD!AE72+MES_EOD!AF72</f>
        <v>6</v>
      </c>
      <c r="L72">
        <f>NDMC_EOD!AE72+NDMC_EOD!AF72</f>
        <v>29.99</v>
      </c>
      <c r="M72">
        <f>TPDDL_EOD!AE72+TPDDL_EOD!AF72</f>
        <v>60.79</v>
      </c>
      <c r="N72">
        <f t="shared" si="6"/>
        <v>153.01</v>
      </c>
      <c r="O72" s="112">
        <f t="shared" si="7"/>
        <v>-9.9999999999909051E-3</v>
      </c>
      <c r="P72">
        <v>26.238285079406573</v>
      </c>
      <c r="Q72">
        <v>29.988039997385791</v>
      </c>
      <c r="R72">
        <v>5.9996078687667476</v>
      </c>
      <c r="S72">
        <v>29.988039997385791</v>
      </c>
      <c r="T72">
        <v>60.786027057055094</v>
      </c>
      <c r="U72" s="114">
        <f t="shared" si="8"/>
        <v>153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12"/>
      <c r="I73">
        <f>BRPL_EOD!AE73+BRPL_EOD!AF73</f>
        <v>28.32</v>
      </c>
      <c r="J73">
        <f>BYPL_EOD!AE73+BYPL_EOD!AF73</f>
        <v>32.369999999999997</v>
      </c>
      <c r="K73">
        <f>MES_EOD!AE73+MES_EOD!AF73</f>
        <v>6.47</v>
      </c>
      <c r="L73">
        <f>NDMC_EOD!AE73+NDMC_EOD!AF73</f>
        <v>32.369999999999997</v>
      </c>
      <c r="M73">
        <f>TPDDL_EOD!AE73+TPDDL_EOD!AF73</f>
        <v>53.48</v>
      </c>
      <c r="N73">
        <f t="shared" si="6"/>
        <v>153.01</v>
      </c>
      <c r="O73" s="112">
        <f t="shared" si="7"/>
        <v>-9.9999999999909051E-3</v>
      </c>
      <c r="P73">
        <v>28.318149140579049</v>
      </c>
      <c r="Q73">
        <v>32.367884451996602</v>
      </c>
      <c r="R73">
        <v>6.4695771518201424</v>
      </c>
      <c r="S73">
        <v>32.367884451996602</v>
      </c>
      <c r="T73">
        <v>53.476504803607611</v>
      </c>
      <c r="U73" s="114">
        <f t="shared" si="8"/>
        <v>153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153</v>
      </c>
      <c r="E74">
        <f>PPCL!N74</f>
        <v>0</v>
      </c>
      <c r="F74">
        <f t="shared" si="10"/>
        <v>265</v>
      </c>
      <c r="G74">
        <f t="shared" si="11"/>
        <v>153</v>
      </c>
      <c r="H74" s="112"/>
      <c r="I74">
        <f>BRPL_EOD!AE74+BRPL_EOD!AF74</f>
        <v>28.32</v>
      </c>
      <c r="J74">
        <f>BYPL_EOD!AE74+BYPL_EOD!AF74</f>
        <v>32.369999999999997</v>
      </c>
      <c r="K74">
        <f>MES_EOD!AE74+MES_EOD!AF74</f>
        <v>6.47</v>
      </c>
      <c r="L74">
        <f>NDMC_EOD!AE74+NDMC_EOD!AF74</f>
        <v>32.369999999999997</v>
      </c>
      <c r="M74">
        <f>TPDDL_EOD!AE74+TPDDL_EOD!AF74</f>
        <v>53.48</v>
      </c>
      <c r="N74">
        <f t="shared" si="6"/>
        <v>153.01</v>
      </c>
      <c r="O74" s="112">
        <f t="shared" si="7"/>
        <v>-9.9999999999909051E-3</v>
      </c>
      <c r="P74">
        <v>28.318149140579049</v>
      </c>
      <c r="Q74">
        <v>32.367884451996602</v>
      </c>
      <c r="R74">
        <v>6.4695771518201424</v>
      </c>
      <c r="S74">
        <v>32.367884451996602</v>
      </c>
      <c r="T74">
        <v>53.476504803607611</v>
      </c>
      <c r="U74" s="114">
        <f t="shared" si="8"/>
        <v>153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265</v>
      </c>
      <c r="G75">
        <f t="shared" si="11"/>
        <v>155</v>
      </c>
      <c r="H75" s="112"/>
      <c r="I75">
        <f>BRPL_EOD!AE75+BRPL_EOD!AF75</f>
        <v>28.69</v>
      </c>
      <c r="J75">
        <f>BYPL_EOD!AE75+BYPL_EOD!AF75</f>
        <v>32.79</v>
      </c>
      <c r="K75">
        <f>MES_EOD!AE75+MES_EOD!AF75</f>
        <v>6.56</v>
      </c>
      <c r="L75">
        <f>NDMC_EOD!AE75+NDMC_EOD!AF75</f>
        <v>32.79</v>
      </c>
      <c r="M75">
        <f>TPDDL_EOD!AE75+TPDDL_EOD!AF75</f>
        <v>54.18</v>
      </c>
      <c r="N75">
        <f t="shared" si="6"/>
        <v>155.01000000000002</v>
      </c>
      <c r="O75" s="112">
        <f t="shared" si="7"/>
        <v>-1.0000000000019327E-2</v>
      </c>
      <c r="P75">
        <v>28.688149151667631</v>
      </c>
      <c r="Q75">
        <v>32.787884652603054</v>
      </c>
      <c r="R75">
        <v>6.559576801496676</v>
      </c>
      <c r="S75">
        <v>32.787884652603054</v>
      </c>
      <c r="T75">
        <v>54.176504741629564</v>
      </c>
      <c r="U75" s="114">
        <f t="shared" si="8"/>
        <v>154.99999999999997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265</v>
      </c>
      <c r="G76">
        <f t="shared" si="11"/>
        <v>155</v>
      </c>
      <c r="H76" s="112"/>
      <c r="I76">
        <f>BRPL_EOD!AE76+BRPL_EOD!AF76</f>
        <v>28.69</v>
      </c>
      <c r="J76">
        <f>BYPL_EOD!AE76+BYPL_EOD!AF76</f>
        <v>32.79</v>
      </c>
      <c r="K76">
        <f>MES_EOD!AE76+MES_EOD!AF76</f>
        <v>6.56</v>
      </c>
      <c r="L76">
        <f>NDMC_EOD!AE76+NDMC_EOD!AF76</f>
        <v>32.79</v>
      </c>
      <c r="M76">
        <f>TPDDL_EOD!AE76+TPDDL_EOD!AF76</f>
        <v>54.18</v>
      </c>
      <c r="N76">
        <f t="shared" si="6"/>
        <v>155.01000000000002</v>
      </c>
      <c r="O76" s="112">
        <f t="shared" si="7"/>
        <v>-1.0000000000019327E-2</v>
      </c>
      <c r="P76">
        <v>28.688149151667631</v>
      </c>
      <c r="Q76">
        <v>32.787884652603054</v>
      </c>
      <c r="R76">
        <v>6.559576801496676</v>
      </c>
      <c r="S76">
        <v>32.787884652603054</v>
      </c>
      <c r="T76">
        <v>54.176504741629564</v>
      </c>
      <c r="U76" s="114">
        <f t="shared" si="8"/>
        <v>154.99999999999997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265</v>
      </c>
      <c r="G77">
        <f t="shared" si="11"/>
        <v>155</v>
      </c>
      <c r="H77" s="112"/>
      <c r="I77">
        <f>BRPL_EOD!AE77+BRPL_EOD!AF77</f>
        <v>28.69</v>
      </c>
      <c r="J77">
        <f>BYPL_EOD!AE77+BYPL_EOD!AF77</f>
        <v>32.79</v>
      </c>
      <c r="K77">
        <f>MES_EOD!AE77+MES_EOD!AF77</f>
        <v>6.56</v>
      </c>
      <c r="L77">
        <f>NDMC_EOD!AE77+NDMC_EOD!AF77</f>
        <v>32.79</v>
      </c>
      <c r="M77">
        <f>TPDDL_EOD!AE77+TPDDL_EOD!AF77</f>
        <v>54.18</v>
      </c>
      <c r="N77">
        <f t="shared" si="6"/>
        <v>155.01000000000002</v>
      </c>
      <c r="O77" s="112">
        <f t="shared" si="7"/>
        <v>-1.0000000000019327E-2</v>
      </c>
      <c r="P77">
        <v>28.688149151667631</v>
      </c>
      <c r="Q77">
        <v>32.787884652603054</v>
      </c>
      <c r="R77">
        <v>6.559576801496676</v>
      </c>
      <c r="S77">
        <v>32.787884652603054</v>
      </c>
      <c r="T77">
        <v>54.176504741629564</v>
      </c>
      <c r="U77" s="114">
        <f t="shared" si="8"/>
        <v>154.99999999999997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265</v>
      </c>
      <c r="G78">
        <f t="shared" si="11"/>
        <v>155</v>
      </c>
      <c r="H78" s="112"/>
      <c r="I78">
        <f>BRPL_EOD!AE78+BRPL_EOD!AF78</f>
        <v>28.69</v>
      </c>
      <c r="J78">
        <f>BYPL_EOD!AE78+BYPL_EOD!AF78</f>
        <v>32.79</v>
      </c>
      <c r="K78">
        <f>MES_EOD!AE78+MES_EOD!AF78</f>
        <v>6.56</v>
      </c>
      <c r="L78">
        <f>NDMC_EOD!AE78+NDMC_EOD!AF78</f>
        <v>32.79</v>
      </c>
      <c r="M78">
        <f>TPDDL_EOD!AE78+TPDDL_EOD!AF78</f>
        <v>54.18</v>
      </c>
      <c r="N78">
        <f t="shared" si="6"/>
        <v>155.01000000000002</v>
      </c>
      <c r="O78" s="112">
        <f t="shared" si="7"/>
        <v>-1.0000000000019327E-2</v>
      </c>
      <c r="P78">
        <v>28.688149151667631</v>
      </c>
      <c r="Q78">
        <v>32.787884652603054</v>
      </c>
      <c r="R78">
        <v>6.559576801496676</v>
      </c>
      <c r="S78">
        <v>32.787884652603054</v>
      </c>
      <c r="T78">
        <v>54.176504741629564</v>
      </c>
      <c r="U78" s="114">
        <f t="shared" si="8"/>
        <v>154.99999999999997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265</v>
      </c>
      <c r="G79">
        <f t="shared" si="11"/>
        <v>155</v>
      </c>
      <c r="H79" s="112"/>
      <c r="I79">
        <f>BRPL_EOD!AE79+BRPL_EOD!AF79</f>
        <v>28.69</v>
      </c>
      <c r="J79">
        <f>BYPL_EOD!AE79+BYPL_EOD!AF79</f>
        <v>32.79</v>
      </c>
      <c r="K79">
        <f>MES_EOD!AE79+MES_EOD!AF79</f>
        <v>6.56</v>
      </c>
      <c r="L79">
        <f>NDMC_EOD!AE79+NDMC_EOD!AF79</f>
        <v>32.79</v>
      </c>
      <c r="M79">
        <f>TPDDL_EOD!AE79+TPDDL_EOD!AF79</f>
        <v>54.18</v>
      </c>
      <c r="N79">
        <f t="shared" si="6"/>
        <v>155.01000000000002</v>
      </c>
      <c r="O79" s="112">
        <f t="shared" si="7"/>
        <v>-1.0000000000019327E-2</v>
      </c>
      <c r="P79">
        <v>28.688149151667631</v>
      </c>
      <c r="Q79">
        <v>32.787884652603054</v>
      </c>
      <c r="R79">
        <v>6.559576801496676</v>
      </c>
      <c r="S79">
        <v>32.787884652603054</v>
      </c>
      <c r="T79">
        <v>54.176504741629564</v>
      </c>
      <c r="U79" s="114">
        <f t="shared" si="8"/>
        <v>154.99999999999997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265</v>
      </c>
      <c r="G80">
        <f t="shared" si="11"/>
        <v>155</v>
      </c>
      <c r="H80" s="112"/>
      <c r="I80">
        <f>BRPL_EOD!AE80+BRPL_EOD!AF80</f>
        <v>26.22</v>
      </c>
      <c r="J80">
        <f>BYPL_EOD!AE80+BYPL_EOD!AF80</f>
        <v>43.3</v>
      </c>
      <c r="K80">
        <f>MES_EOD!AE80+MES_EOD!AF80</f>
        <v>5.99</v>
      </c>
      <c r="L80">
        <f>NDMC_EOD!AE80+NDMC_EOD!AF80</f>
        <v>29.97</v>
      </c>
      <c r="M80">
        <f>TPDDL_EOD!AE80+TPDDL_EOD!AF80</f>
        <v>49.52</v>
      </c>
      <c r="N80">
        <f t="shared" si="6"/>
        <v>155</v>
      </c>
      <c r="O80" s="112">
        <f t="shared" si="7"/>
        <v>0</v>
      </c>
      <c r="P80">
        <v>26.22</v>
      </c>
      <c r="Q80">
        <v>43.3</v>
      </c>
      <c r="R80">
        <v>5.99</v>
      </c>
      <c r="S80">
        <v>29.97</v>
      </c>
      <c r="T80">
        <v>49.52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265</v>
      </c>
      <c r="G81">
        <f t="shared" si="11"/>
        <v>155</v>
      </c>
      <c r="H81" s="112"/>
      <c r="I81">
        <f>BRPL_EOD!AE81+BRPL_EOD!AF81</f>
        <v>31.16</v>
      </c>
      <c r="J81">
        <f>BYPL_EOD!AE81+BYPL_EOD!AF81</f>
        <v>22.26</v>
      </c>
      <c r="K81">
        <f>MES_EOD!AE81+MES_EOD!AF81</f>
        <v>7.12</v>
      </c>
      <c r="L81">
        <f>NDMC_EOD!AE81+NDMC_EOD!AF81</f>
        <v>35.61</v>
      </c>
      <c r="M81">
        <f>TPDDL_EOD!AE81+TPDDL_EOD!AF81</f>
        <v>58.84</v>
      </c>
      <c r="N81">
        <f t="shared" si="6"/>
        <v>154.99</v>
      </c>
      <c r="O81" s="112">
        <f t="shared" si="7"/>
        <v>9.9999999999909051E-3</v>
      </c>
      <c r="P81">
        <v>31.163422794360162</v>
      </c>
      <c r="Q81">
        <v>22.262091479181265</v>
      </c>
      <c r="R81">
        <v>7.1207475672802012</v>
      </c>
      <c r="S81">
        <v>35.613738159178361</v>
      </c>
      <c r="T81">
        <v>58.84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265</v>
      </c>
      <c r="G82">
        <f t="shared" si="11"/>
        <v>155</v>
      </c>
      <c r="H82" s="112"/>
      <c r="I82">
        <f>BRPL_EOD!AE82+BRPL_EOD!AF82</f>
        <v>31.16</v>
      </c>
      <c r="J82">
        <f>BYPL_EOD!AE82+BYPL_EOD!AF82</f>
        <v>22.26</v>
      </c>
      <c r="K82">
        <f>MES_EOD!AE82+MES_EOD!AF82</f>
        <v>7.12</v>
      </c>
      <c r="L82">
        <f>NDMC_EOD!AE82+NDMC_EOD!AF82</f>
        <v>35.61</v>
      </c>
      <c r="M82">
        <f>TPDDL_EOD!AE82+TPDDL_EOD!AF82</f>
        <v>58.84</v>
      </c>
      <c r="N82">
        <f t="shared" si="6"/>
        <v>154.99</v>
      </c>
      <c r="O82" s="112">
        <f t="shared" si="7"/>
        <v>9.9999999999909051E-3</v>
      </c>
      <c r="P82">
        <v>31.163422794360162</v>
      </c>
      <c r="Q82">
        <v>22.262091479181265</v>
      </c>
      <c r="R82">
        <v>7.1207475672802012</v>
      </c>
      <c r="S82">
        <v>35.613738159178361</v>
      </c>
      <c r="T82">
        <v>58.84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31.16</v>
      </c>
      <c r="J83">
        <f>BYPL_EOD!AE83+BYPL_EOD!AF83</f>
        <v>22.26</v>
      </c>
      <c r="K83">
        <f>MES_EOD!AE83+MES_EOD!AF83</f>
        <v>7.12</v>
      </c>
      <c r="L83">
        <f>NDMC_EOD!AE83+NDMC_EOD!AF83</f>
        <v>35.61</v>
      </c>
      <c r="M83">
        <f>TPDDL_EOD!AE83+TPDDL_EOD!AF83</f>
        <v>58.84</v>
      </c>
      <c r="N83">
        <f t="shared" si="6"/>
        <v>154.99</v>
      </c>
      <c r="O83" s="112">
        <f t="shared" si="7"/>
        <v>9.9999999999909051E-3</v>
      </c>
      <c r="P83">
        <v>31.163422794360162</v>
      </c>
      <c r="Q83">
        <v>22.262091479181265</v>
      </c>
      <c r="R83">
        <v>7.1207475672802012</v>
      </c>
      <c r="S83">
        <v>35.613738159178361</v>
      </c>
      <c r="T83">
        <v>58.84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31.16</v>
      </c>
      <c r="J84">
        <f>BYPL_EOD!AE84+BYPL_EOD!AF84</f>
        <v>22.26</v>
      </c>
      <c r="K84">
        <f>MES_EOD!AE84+MES_EOD!AF84</f>
        <v>7.12</v>
      </c>
      <c r="L84">
        <f>NDMC_EOD!AE84+NDMC_EOD!AF84</f>
        <v>35.61</v>
      </c>
      <c r="M84">
        <f>TPDDL_EOD!AE84+TPDDL_EOD!AF84</f>
        <v>58.84</v>
      </c>
      <c r="N84">
        <f t="shared" si="6"/>
        <v>154.99</v>
      </c>
      <c r="O84" s="112">
        <f t="shared" si="7"/>
        <v>9.9999999999909051E-3</v>
      </c>
      <c r="P84">
        <v>31.163422794360162</v>
      </c>
      <c r="Q84">
        <v>22.262091479181265</v>
      </c>
      <c r="R84">
        <v>7.1207475672802012</v>
      </c>
      <c r="S84">
        <v>35.613738159178361</v>
      </c>
      <c r="T84">
        <v>58.84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31.16</v>
      </c>
      <c r="J85">
        <f>BYPL_EOD!AE85+BYPL_EOD!AF85</f>
        <v>22.26</v>
      </c>
      <c r="K85">
        <f>MES_EOD!AE85+MES_EOD!AF85</f>
        <v>7.12</v>
      </c>
      <c r="L85">
        <f>NDMC_EOD!AE85+NDMC_EOD!AF85</f>
        <v>35.61</v>
      </c>
      <c r="M85">
        <f>TPDDL_EOD!AE85+TPDDL_EOD!AF85</f>
        <v>58.84</v>
      </c>
      <c r="N85">
        <f t="shared" si="6"/>
        <v>154.99</v>
      </c>
      <c r="O85" s="112">
        <f t="shared" si="7"/>
        <v>9.9999999999909051E-3</v>
      </c>
      <c r="P85">
        <v>31.163422794360162</v>
      </c>
      <c r="Q85">
        <v>22.262091479181265</v>
      </c>
      <c r="R85">
        <v>7.1207475672802012</v>
      </c>
      <c r="S85">
        <v>35.613738159178361</v>
      </c>
      <c r="T85">
        <v>58.84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31.16</v>
      </c>
      <c r="J86">
        <f>BYPL_EOD!AE86+BYPL_EOD!AF86</f>
        <v>22.26</v>
      </c>
      <c r="K86">
        <f>MES_EOD!AE86+MES_EOD!AF86</f>
        <v>7.12</v>
      </c>
      <c r="L86">
        <f>NDMC_EOD!AE86+NDMC_EOD!AF86</f>
        <v>35.61</v>
      </c>
      <c r="M86">
        <f>TPDDL_EOD!AE86+TPDDL_EOD!AF86</f>
        <v>58.84</v>
      </c>
      <c r="N86">
        <f t="shared" si="6"/>
        <v>154.99</v>
      </c>
      <c r="O86" s="112">
        <f t="shared" si="7"/>
        <v>9.9999999999909051E-3</v>
      </c>
      <c r="P86">
        <v>31.163422794360162</v>
      </c>
      <c r="Q86">
        <v>22.262091479181265</v>
      </c>
      <c r="R86">
        <v>7.1207475672802012</v>
      </c>
      <c r="S86">
        <v>35.613738159178361</v>
      </c>
      <c r="T86">
        <v>58.84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160</v>
      </c>
      <c r="E87">
        <f>PPCL!N87</f>
        <v>0</v>
      </c>
      <c r="F87">
        <f t="shared" si="10"/>
        <v>265</v>
      </c>
      <c r="G87">
        <f t="shared" si="11"/>
        <v>160</v>
      </c>
      <c r="H87" s="112"/>
      <c r="I87">
        <f>BRPL_EOD!AE87+BRPL_EOD!AF87</f>
        <v>32.17</v>
      </c>
      <c r="J87">
        <f>BYPL_EOD!AE87+BYPL_EOD!AF87</f>
        <v>22.98</v>
      </c>
      <c r="K87">
        <f>MES_EOD!AE87+MES_EOD!AF87</f>
        <v>7.35</v>
      </c>
      <c r="L87">
        <f>NDMC_EOD!AE87+NDMC_EOD!AF87</f>
        <v>36.76</v>
      </c>
      <c r="M87">
        <f>TPDDL_EOD!AE87+TPDDL_EOD!AF87</f>
        <v>60.74</v>
      </c>
      <c r="N87">
        <f t="shared" si="6"/>
        <v>160</v>
      </c>
      <c r="O87" s="112">
        <f t="shared" si="7"/>
        <v>0</v>
      </c>
      <c r="P87">
        <v>32.17</v>
      </c>
      <c r="Q87">
        <v>22.98</v>
      </c>
      <c r="R87">
        <v>7.35</v>
      </c>
      <c r="S87">
        <v>36.76</v>
      </c>
      <c r="T87">
        <v>60.74</v>
      </c>
      <c r="U87" s="114">
        <f t="shared" si="8"/>
        <v>160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265</v>
      </c>
      <c r="G88">
        <f t="shared" si="11"/>
        <v>160</v>
      </c>
      <c r="H88" s="112"/>
      <c r="I88">
        <f>BRPL_EOD!AE88+BRPL_EOD!AF88</f>
        <v>32.17</v>
      </c>
      <c r="J88">
        <f>BYPL_EOD!AE88+BYPL_EOD!AF88</f>
        <v>22.98</v>
      </c>
      <c r="K88">
        <f>MES_EOD!AE88+MES_EOD!AF88</f>
        <v>7.35</v>
      </c>
      <c r="L88">
        <f>NDMC_EOD!AE88+NDMC_EOD!AF88</f>
        <v>36.76</v>
      </c>
      <c r="M88">
        <f>TPDDL_EOD!AE88+TPDDL_EOD!AF88</f>
        <v>60.74</v>
      </c>
      <c r="N88">
        <f t="shared" si="6"/>
        <v>160</v>
      </c>
      <c r="O88" s="112">
        <f t="shared" si="7"/>
        <v>0</v>
      </c>
      <c r="P88">
        <v>32.17</v>
      </c>
      <c r="Q88">
        <v>22.98</v>
      </c>
      <c r="R88">
        <v>7.35</v>
      </c>
      <c r="S88">
        <v>36.76</v>
      </c>
      <c r="T88">
        <v>60.74</v>
      </c>
      <c r="U88" s="114">
        <f t="shared" si="8"/>
        <v>160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265</v>
      </c>
      <c r="G89">
        <f t="shared" si="11"/>
        <v>160</v>
      </c>
      <c r="H89" s="112"/>
      <c r="I89">
        <f>BRPL_EOD!AE89+BRPL_EOD!AF89</f>
        <v>45.39</v>
      </c>
      <c r="J89">
        <f>BYPL_EOD!AE89+BYPL_EOD!AF89</f>
        <v>25.78</v>
      </c>
      <c r="K89">
        <f>MES_EOD!AE89+MES_EOD!AF89</f>
        <v>9.7200000000000006</v>
      </c>
      <c r="L89">
        <f>NDMC_EOD!AE89+NDMC_EOD!AF89</f>
        <v>48.18</v>
      </c>
      <c r="M89">
        <f>TPDDL_EOD!AE89+TPDDL_EOD!AF89</f>
        <v>30.93</v>
      </c>
      <c r="N89">
        <f t="shared" si="6"/>
        <v>160</v>
      </c>
      <c r="O89" s="112">
        <f t="shared" si="7"/>
        <v>0</v>
      </c>
      <c r="P89">
        <v>45.39</v>
      </c>
      <c r="Q89">
        <v>25.78</v>
      </c>
      <c r="R89">
        <v>9.7200000000000006</v>
      </c>
      <c r="S89">
        <v>48.18</v>
      </c>
      <c r="T89">
        <v>30.93</v>
      </c>
      <c r="U89" s="114">
        <f t="shared" si="8"/>
        <v>160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265</v>
      </c>
      <c r="G90">
        <f t="shared" si="11"/>
        <v>160</v>
      </c>
      <c r="H90" s="112"/>
      <c r="I90">
        <f>BRPL_EOD!AE90+BRPL_EOD!AF90</f>
        <v>45.39</v>
      </c>
      <c r="J90">
        <f>BYPL_EOD!AE90+BYPL_EOD!AF90</f>
        <v>25.78</v>
      </c>
      <c r="K90">
        <f>MES_EOD!AE90+MES_EOD!AF90</f>
        <v>9.7200000000000006</v>
      </c>
      <c r="L90">
        <f>NDMC_EOD!AE90+NDMC_EOD!AF90</f>
        <v>48.18</v>
      </c>
      <c r="M90">
        <f>TPDDL_EOD!AE90+TPDDL_EOD!AF90</f>
        <v>30.93</v>
      </c>
      <c r="N90">
        <f t="shared" si="6"/>
        <v>160</v>
      </c>
      <c r="O90" s="112">
        <f t="shared" si="7"/>
        <v>0</v>
      </c>
      <c r="P90">
        <v>45.39</v>
      </c>
      <c r="Q90">
        <v>25.78</v>
      </c>
      <c r="R90">
        <v>9.7200000000000006</v>
      </c>
      <c r="S90">
        <v>48.18</v>
      </c>
      <c r="T90">
        <v>30.93</v>
      </c>
      <c r="U90" s="114">
        <f t="shared" si="8"/>
        <v>160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265</v>
      </c>
      <c r="G91">
        <f t="shared" si="11"/>
        <v>160</v>
      </c>
      <c r="H91" s="112"/>
      <c r="I91">
        <f>BRPL_EOD!AE91+BRPL_EOD!AF91</f>
        <v>45.39</v>
      </c>
      <c r="J91">
        <f>BYPL_EOD!AE91+BYPL_EOD!AF91</f>
        <v>25.78</v>
      </c>
      <c r="K91">
        <f>MES_EOD!AE91+MES_EOD!AF91</f>
        <v>9.7200000000000006</v>
      </c>
      <c r="L91">
        <f>NDMC_EOD!AE91+NDMC_EOD!AF91</f>
        <v>48.18</v>
      </c>
      <c r="M91">
        <f>TPDDL_EOD!AE91+TPDDL_EOD!AF91</f>
        <v>30.93</v>
      </c>
      <c r="N91">
        <f t="shared" si="6"/>
        <v>160</v>
      </c>
      <c r="O91" s="112">
        <f t="shared" si="7"/>
        <v>0</v>
      </c>
      <c r="P91">
        <v>45.39</v>
      </c>
      <c r="Q91">
        <v>25.78</v>
      </c>
      <c r="R91">
        <v>9.7200000000000006</v>
      </c>
      <c r="S91">
        <v>48.18</v>
      </c>
      <c r="T91">
        <v>30.93</v>
      </c>
      <c r="U91" s="114">
        <f t="shared" si="8"/>
        <v>160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265</v>
      </c>
      <c r="G92">
        <f t="shared" si="11"/>
        <v>160</v>
      </c>
      <c r="H92" s="112"/>
      <c r="I92">
        <f>BRPL_EOD!AE92+BRPL_EOD!AF92</f>
        <v>45.39</v>
      </c>
      <c r="J92">
        <f>BYPL_EOD!AE92+BYPL_EOD!AF92</f>
        <v>25.78</v>
      </c>
      <c r="K92">
        <f>MES_EOD!AE92+MES_EOD!AF92</f>
        <v>9.7200000000000006</v>
      </c>
      <c r="L92">
        <f>NDMC_EOD!AE92+NDMC_EOD!AF92</f>
        <v>48.18</v>
      </c>
      <c r="M92">
        <f>TPDDL_EOD!AE92+TPDDL_EOD!AF92</f>
        <v>30.93</v>
      </c>
      <c r="N92">
        <f t="shared" si="6"/>
        <v>160</v>
      </c>
      <c r="O92" s="112">
        <f t="shared" si="7"/>
        <v>0</v>
      </c>
      <c r="P92">
        <v>45.39</v>
      </c>
      <c r="Q92">
        <v>25.78</v>
      </c>
      <c r="R92">
        <v>9.7200000000000006</v>
      </c>
      <c r="S92">
        <v>48.18</v>
      </c>
      <c r="T92">
        <v>30.93</v>
      </c>
      <c r="U92" s="114">
        <f t="shared" si="8"/>
        <v>160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160</v>
      </c>
      <c r="E93">
        <f>PPCL!N93</f>
        <v>0</v>
      </c>
      <c r="F93">
        <f t="shared" si="10"/>
        <v>265</v>
      </c>
      <c r="G93">
        <f t="shared" si="11"/>
        <v>160</v>
      </c>
      <c r="H93" s="112"/>
      <c r="I93">
        <f>BRPL_EOD!AE93+BRPL_EOD!AF93</f>
        <v>45.39</v>
      </c>
      <c r="J93">
        <f>BYPL_EOD!AE93+BYPL_EOD!AF93</f>
        <v>25.78</v>
      </c>
      <c r="K93">
        <f>MES_EOD!AE93+MES_EOD!AF93</f>
        <v>9.7200000000000006</v>
      </c>
      <c r="L93">
        <f>NDMC_EOD!AE93+NDMC_EOD!AF93</f>
        <v>48.18</v>
      </c>
      <c r="M93">
        <f>TPDDL_EOD!AE93+TPDDL_EOD!AF93</f>
        <v>30.93</v>
      </c>
      <c r="N93">
        <f t="shared" si="6"/>
        <v>160</v>
      </c>
      <c r="O93" s="112">
        <f t="shared" si="7"/>
        <v>0</v>
      </c>
      <c r="P93">
        <v>45.39</v>
      </c>
      <c r="Q93">
        <v>25.78</v>
      </c>
      <c r="R93">
        <v>9.7200000000000006</v>
      </c>
      <c r="S93">
        <v>48.18</v>
      </c>
      <c r="T93">
        <v>30.93</v>
      </c>
      <c r="U93" s="114">
        <f t="shared" si="8"/>
        <v>160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265</v>
      </c>
      <c r="G94">
        <f t="shared" si="11"/>
        <v>160</v>
      </c>
      <c r="H94" s="112"/>
      <c r="I94">
        <f>BRPL_EOD!AE94+BRPL_EOD!AF94</f>
        <v>45.39</v>
      </c>
      <c r="J94">
        <f>BYPL_EOD!AE94+BYPL_EOD!AF94</f>
        <v>25.78</v>
      </c>
      <c r="K94">
        <f>MES_EOD!AE94+MES_EOD!AF94</f>
        <v>9.7200000000000006</v>
      </c>
      <c r="L94">
        <f>NDMC_EOD!AE94+NDMC_EOD!AF94</f>
        <v>48.18</v>
      </c>
      <c r="M94">
        <f>TPDDL_EOD!AE94+TPDDL_EOD!AF94</f>
        <v>30.93</v>
      </c>
      <c r="N94">
        <f t="shared" si="6"/>
        <v>160</v>
      </c>
      <c r="O94" s="112">
        <f t="shared" si="7"/>
        <v>0</v>
      </c>
      <c r="P94">
        <v>45.39</v>
      </c>
      <c r="Q94">
        <v>25.78</v>
      </c>
      <c r="R94">
        <v>9.7200000000000006</v>
      </c>
      <c r="S94">
        <v>48.18</v>
      </c>
      <c r="T94">
        <v>30.93</v>
      </c>
      <c r="U94" s="114">
        <f t="shared" si="8"/>
        <v>160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162</v>
      </c>
      <c r="E95">
        <f>PPCL!N95</f>
        <v>0</v>
      </c>
      <c r="F95">
        <f t="shared" si="10"/>
        <v>265</v>
      </c>
      <c r="G95">
        <f t="shared" si="11"/>
        <v>162</v>
      </c>
      <c r="H95" s="112"/>
      <c r="I95">
        <f>BRPL_EOD!AE95+BRPL_EOD!AF95</f>
        <v>45.95</v>
      </c>
      <c r="J95">
        <f>BYPL_EOD!AE95+BYPL_EOD!AF95</f>
        <v>26.1</v>
      </c>
      <c r="K95">
        <f>MES_EOD!AE95+MES_EOD!AF95</f>
        <v>9.84</v>
      </c>
      <c r="L95">
        <f>NDMC_EOD!AE95+NDMC_EOD!AF95</f>
        <v>48.78</v>
      </c>
      <c r="M95">
        <f>TPDDL_EOD!AE95+TPDDL_EOD!AF95</f>
        <v>31.32</v>
      </c>
      <c r="N95">
        <f t="shared" si="6"/>
        <v>161.99</v>
      </c>
      <c r="O95" s="112">
        <f t="shared" si="7"/>
        <v>9.9999999999909051E-3</v>
      </c>
      <c r="P95">
        <v>45.952836594851533</v>
      </c>
      <c r="Q95">
        <v>26.101611210568553</v>
      </c>
      <c r="R95">
        <v>9.8406074449040055</v>
      </c>
      <c r="S95">
        <v>48.783011296993642</v>
      </c>
      <c r="T95">
        <v>31.321933452682263</v>
      </c>
      <c r="U95" s="114">
        <f t="shared" si="8"/>
        <v>162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162</v>
      </c>
      <c r="E96">
        <f>PPCL!N96</f>
        <v>0</v>
      </c>
      <c r="F96">
        <f t="shared" si="10"/>
        <v>265</v>
      </c>
      <c r="G96">
        <f t="shared" si="11"/>
        <v>162</v>
      </c>
      <c r="H96" s="112"/>
      <c r="I96">
        <f>BRPL_EOD!AE96+BRPL_EOD!AF96</f>
        <v>45.95</v>
      </c>
      <c r="J96">
        <f>BYPL_EOD!AE96+BYPL_EOD!AF96</f>
        <v>26.1</v>
      </c>
      <c r="K96">
        <f>MES_EOD!AE96+MES_EOD!AF96</f>
        <v>9.84</v>
      </c>
      <c r="L96">
        <f>NDMC_EOD!AE96+NDMC_EOD!AF96</f>
        <v>48.78</v>
      </c>
      <c r="M96">
        <f>TPDDL_EOD!AE96+TPDDL_EOD!AF96</f>
        <v>31.32</v>
      </c>
      <c r="N96">
        <f t="shared" si="6"/>
        <v>161.99</v>
      </c>
      <c r="O96" s="112">
        <f t="shared" si="7"/>
        <v>9.9999999999909051E-3</v>
      </c>
      <c r="P96">
        <v>45.952836594851533</v>
      </c>
      <c r="Q96">
        <v>26.101611210568553</v>
      </c>
      <c r="R96">
        <v>9.8406074449040055</v>
      </c>
      <c r="S96">
        <v>48.783011296993642</v>
      </c>
      <c r="T96">
        <v>31.321933452682263</v>
      </c>
      <c r="U96" s="114">
        <f t="shared" si="8"/>
        <v>162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162</v>
      </c>
      <c r="E97">
        <f>PPCL!N97</f>
        <v>0</v>
      </c>
      <c r="F97">
        <f t="shared" si="10"/>
        <v>265</v>
      </c>
      <c r="G97">
        <f t="shared" si="11"/>
        <v>162</v>
      </c>
      <c r="H97" s="112"/>
      <c r="I97">
        <f>BRPL_EOD!AE97+BRPL_EOD!AF97</f>
        <v>45.95</v>
      </c>
      <c r="J97">
        <f>BYPL_EOD!AE97+BYPL_EOD!AF97</f>
        <v>26.1</v>
      </c>
      <c r="K97">
        <f>MES_EOD!AE97+MES_EOD!AF97</f>
        <v>9.84</v>
      </c>
      <c r="L97">
        <f>NDMC_EOD!AE97+NDMC_EOD!AF97</f>
        <v>48.78</v>
      </c>
      <c r="M97">
        <f>TPDDL_EOD!AE97+TPDDL_EOD!AF97</f>
        <v>31.32</v>
      </c>
      <c r="N97">
        <f t="shared" si="6"/>
        <v>161.99</v>
      </c>
      <c r="O97" s="112">
        <f t="shared" si="7"/>
        <v>9.9999999999909051E-3</v>
      </c>
      <c r="P97">
        <v>45.952836594851533</v>
      </c>
      <c r="Q97">
        <v>26.101611210568553</v>
      </c>
      <c r="R97">
        <v>9.8406074449040055</v>
      </c>
      <c r="S97">
        <v>48.783011296993642</v>
      </c>
      <c r="T97">
        <v>31.321933452682263</v>
      </c>
      <c r="U97" s="114">
        <f t="shared" si="8"/>
        <v>162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162</v>
      </c>
      <c r="E98">
        <f>PPCL!N98</f>
        <v>0</v>
      </c>
      <c r="F98">
        <f t="shared" si="10"/>
        <v>265</v>
      </c>
      <c r="G98">
        <f t="shared" si="11"/>
        <v>162</v>
      </c>
      <c r="H98" s="112"/>
      <c r="I98">
        <f>BRPL_EOD!AE98+BRPL_EOD!AF98</f>
        <v>45.95</v>
      </c>
      <c r="J98">
        <f>BYPL_EOD!AE98+BYPL_EOD!AF98</f>
        <v>26.1</v>
      </c>
      <c r="K98">
        <f>MES_EOD!AE98+MES_EOD!AF98</f>
        <v>9.84</v>
      </c>
      <c r="L98">
        <f>NDMC_EOD!AE98+NDMC_EOD!AF98</f>
        <v>48.78</v>
      </c>
      <c r="M98">
        <f>TPDDL_EOD!AE98+TPDDL_EOD!AF98</f>
        <v>31.32</v>
      </c>
      <c r="N98">
        <f t="shared" si="6"/>
        <v>161.99</v>
      </c>
      <c r="O98" s="112">
        <f t="shared" si="7"/>
        <v>9.9999999999909051E-3</v>
      </c>
      <c r="P98">
        <v>45.952836594851533</v>
      </c>
      <c r="Q98">
        <v>26.101611210568553</v>
      </c>
      <c r="R98">
        <v>9.8406074449040055</v>
      </c>
      <c r="S98">
        <v>48.783011296993642</v>
      </c>
      <c r="T98">
        <v>31.321933452682263</v>
      </c>
      <c r="U98" s="114">
        <f t="shared" si="8"/>
        <v>162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3.7865000000000002</v>
      </c>
      <c r="E99" s="114">
        <f t="shared" si="12"/>
        <v>0</v>
      </c>
      <c r="F99" s="114">
        <f t="shared" si="12"/>
        <v>6.36</v>
      </c>
      <c r="G99" s="114">
        <f t="shared" si="12"/>
        <v>3.7865000000000002</v>
      </c>
      <c r="H99" s="114"/>
      <c r="I99" s="114">
        <f t="shared" si="12"/>
        <v>0.98413749999999978</v>
      </c>
      <c r="J99" s="114">
        <f t="shared" si="12"/>
        <v>0.6164075</v>
      </c>
      <c r="K99" s="114">
        <f t="shared" si="12"/>
        <v>0.2086075</v>
      </c>
      <c r="L99" s="114">
        <f t="shared" si="12"/>
        <v>1.0525799999999998</v>
      </c>
      <c r="M99" s="114">
        <f t="shared" si="12"/>
        <v>0.92478249999999973</v>
      </c>
      <c r="N99" s="114">
        <f t="shared" si="12"/>
        <v>3.7865150000000005</v>
      </c>
      <c r="O99" s="114">
        <f t="shared" si="12"/>
        <v>-1.4999999999993463E-5</v>
      </c>
      <c r="P99" s="114">
        <f t="shared" si="12"/>
        <v>0.98413714467143654</v>
      </c>
      <c r="Q99" s="114">
        <f t="shared" si="12"/>
        <v>0.61640549318655558</v>
      </c>
      <c r="R99" s="114">
        <f t="shared" si="12"/>
        <v>0.20860725182905784</v>
      </c>
      <c r="S99" s="114">
        <f t="shared" si="12"/>
        <v>1.0525793119915534</v>
      </c>
      <c r="T99" s="114">
        <f t="shared" si="12"/>
        <v>0.9247707983213963</v>
      </c>
      <c r="U99" s="114">
        <f t="shared" si="12"/>
        <v>3.7865000000000002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37.130000000000003</v>
      </c>
      <c r="E3">
        <f>GT!N3</f>
        <v>0</v>
      </c>
      <c r="F3">
        <f>B3+C3</f>
        <v>72</v>
      </c>
      <c r="G3">
        <f>D3+E3-X3</f>
        <v>37.130000000000003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-0.39999999999999858</v>
      </c>
      <c r="P3">
        <v>15.502986943778311</v>
      </c>
      <c r="Q3">
        <v>8.4885531574740209</v>
      </c>
      <c r="R3">
        <v>0</v>
      </c>
      <c r="S3">
        <v>2.0578310684785506</v>
      </c>
      <c r="T3">
        <v>11.080628830269118</v>
      </c>
      <c r="U3" s="114">
        <f t="shared" ref="U3:U66" si="2">SUM(P3:T3)</f>
        <v>37.130000000000003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35.53</v>
      </c>
      <c r="O37" s="112">
        <f t="shared" si="1"/>
        <v>7.0000000000000284E-2</v>
      </c>
      <c r="P37">
        <v>14.47846889952153</v>
      </c>
      <c r="Q37">
        <v>8.0157613284548273</v>
      </c>
      <c r="R37">
        <v>0</v>
      </c>
      <c r="S37">
        <v>2.0840979453982551</v>
      </c>
      <c r="T37">
        <v>11.021671826625386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35.53</v>
      </c>
      <c r="O38" s="112">
        <f t="shared" si="1"/>
        <v>7.0000000000000284E-2</v>
      </c>
      <c r="P38">
        <v>14.47846889952153</v>
      </c>
      <c r="Q38">
        <v>8.0157613284548273</v>
      </c>
      <c r="R38">
        <v>0</v>
      </c>
      <c r="S38">
        <v>2.0840979453982551</v>
      </c>
      <c r="T38">
        <v>11.021671826625386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-0.23000000000000398</v>
      </c>
      <c r="P39">
        <v>14.356459330143538</v>
      </c>
      <c r="Q39">
        <v>7.9482127779341392</v>
      </c>
      <c r="R39">
        <v>0</v>
      </c>
      <c r="S39">
        <v>2.0665353222628764</v>
      </c>
      <c r="T39">
        <v>10.928792569659441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-0.23000000000000398</v>
      </c>
      <c r="P40">
        <v>14.356459330143538</v>
      </c>
      <c r="Q40">
        <v>7.9482127779341392</v>
      </c>
      <c r="R40">
        <v>0</v>
      </c>
      <c r="S40">
        <v>2.0665353222628764</v>
      </c>
      <c r="T40">
        <v>10.928792569659441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-0.23000000000000398</v>
      </c>
      <c r="P43">
        <v>14.356459330143538</v>
      </c>
      <c r="Q43">
        <v>7.9482127779341392</v>
      </c>
      <c r="R43">
        <v>0</v>
      </c>
      <c r="S43">
        <v>2.0665353222628764</v>
      </c>
      <c r="T43">
        <v>10.928792569659441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-0.23000000000000398</v>
      </c>
      <c r="P44">
        <v>14.356459330143538</v>
      </c>
      <c r="Q44">
        <v>7.9482127779341392</v>
      </c>
      <c r="R44">
        <v>0</v>
      </c>
      <c r="S44">
        <v>2.0665353222628764</v>
      </c>
      <c r="T44">
        <v>10.928792569659441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8.81</v>
      </c>
      <c r="J45">
        <f>BYPL_EOD!AA45+BYPL_EOD!AB45</f>
        <v>7.05</v>
      </c>
      <c r="K45">
        <f>MES_EOD!AA45+MES_EOD!AB45</f>
        <v>0</v>
      </c>
      <c r="L45">
        <f>NDMC_EOD!AA45+NDMC_EOD!AB45</f>
        <v>1.83</v>
      </c>
      <c r="M45">
        <f>TPDDL_EOD!AA45+TPDDL_EOD!AB45</f>
        <v>18.899999999999999</v>
      </c>
      <c r="N45">
        <f t="shared" si="0"/>
        <v>36.589999999999996</v>
      </c>
      <c r="O45" s="112">
        <f t="shared" si="1"/>
        <v>-0.28999999999999915</v>
      </c>
      <c r="P45">
        <v>8.7401749111779186</v>
      </c>
      <c r="Q45">
        <v>6.994124077616835</v>
      </c>
      <c r="R45">
        <v>0</v>
      </c>
      <c r="S45">
        <v>1.8154960371686255</v>
      </c>
      <c r="T45">
        <v>18.75020497403662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8.81</v>
      </c>
      <c r="J46">
        <f>BYPL_EOD!AA46+BYPL_EOD!AB46</f>
        <v>7.05</v>
      </c>
      <c r="K46">
        <f>MES_EOD!AA46+MES_EOD!AB46</f>
        <v>0</v>
      </c>
      <c r="L46">
        <f>NDMC_EOD!AA46+NDMC_EOD!AB46</f>
        <v>1.83</v>
      </c>
      <c r="M46">
        <f>TPDDL_EOD!AA46+TPDDL_EOD!AB46</f>
        <v>18.899999999999999</v>
      </c>
      <c r="N46">
        <f t="shared" si="0"/>
        <v>36.589999999999996</v>
      </c>
      <c r="O46" s="112">
        <f t="shared" si="1"/>
        <v>-0.28999999999999915</v>
      </c>
      <c r="P46">
        <v>8.7401749111779186</v>
      </c>
      <c r="Q46">
        <v>6.994124077616835</v>
      </c>
      <c r="R46">
        <v>0</v>
      </c>
      <c r="S46">
        <v>1.8154960371686255</v>
      </c>
      <c r="T46">
        <v>18.75020497403662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33.53</v>
      </c>
      <c r="O63" s="112">
        <f t="shared" si="1"/>
        <v>-0.23000000000000398</v>
      </c>
      <c r="P63">
        <v>12.364598866686547</v>
      </c>
      <c r="Q63">
        <v>7.9451237697584247</v>
      </c>
      <c r="R63">
        <v>0</v>
      </c>
      <c r="S63">
        <v>2.0657321801371902</v>
      </c>
      <c r="T63">
        <v>10.924545183417834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33.53</v>
      </c>
      <c r="O64" s="112">
        <f t="shared" si="1"/>
        <v>-0.23000000000000398</v>
      </c>
      <c r="P64">
        <v>12.364598866686547</v>
      </c>
      <c r="Q64">
        <v>7.9451237697584247</v>
      </c>
      <c r="R64">
        <v>0</v>
      </c>
      <c r="S64">
        <v>2.0657321801371902</v>
      </c>
      <c r="T64">
        <v>10.924545183417834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33.53</v>
      </c>
      <c r="O65" s="112">
        <f t="shared" si="1"/>
        <v>-0.23000000000000398</v>
      </c>
      <c r="P65">
        <v>12.364598866686547</v>
      </c>
      <c r="Q65">
        <v>7.9451237697584247</v>
      </c>
      <c r="R65">
        <v>0</v>
      </c>
      <c r="S65">
        <v>2.0657321801371902</v>
      </c>
      <c r="T65">
        <v>10.924545183417834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33.53</v>
      </c>
      <c r="O66" s="112">
        <f t="shared" si="1"/>
        <v>-0.23000000000000398</v>
      </c>
      <c r="P66">
        <v>12.364598866686547</v>
      </c>
      <c r="Q66">
        <v>7.9451237697584247</v>
      </c>
      <c r="R66">
        <v>0</v>
      </c>
      <c r="S66">
        <v>2.0657321801371902</v>
      </c>
      <c r="T66">
        <v>10.924545183417834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10.99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12.46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10.914613778705636</v>
      </c>
      <c r="Q67">
        <v>7.9451237697584247</v>
      </c>
      <c r="R67">
        <v>0</v>
      </c>
      <c r="S67">
        <v>2.0657321801371902</v>
      </c>
      <c r="T67">
        <v>12.374530271398747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10.99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12.46</v>
      </c>
      <c r="N68">
        <f t="shared" si="6"/>
        <v>33.53</v>
      </c>
      <c r="O68" s="112">
        <f t="shared" si="7"/>
        <v>-0.23000000000000398</v>
      </c>
      <c r="P68">
        <v>10.914613778705636</v>
      </c>
      <c r="Q68">
        <v>7.9451237697584247</v>
      </c>
      <c r="R68">
        <v>0</v>
      </c>
      <c r="S68">
        <v>2.0657321801371902</v>
      </c>
      <c r="T68">
        <v>12.374530271398747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10.99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12.46</v>
      </c>
      <c r="N69">
        <f t="shared" si="6"/>
        <v>33.53</v>
      </c>
      <c r="O69" s="112">
        <f t="shared" si="7"/>
        <v>-0.23000000000000398</v>
      </c>
      <c r="P69">
        <v>10.914613778705636</v>
      </c>
      <c r="Q69">
        <v>7.9451237697584247</v>
      </c>
      <c r="R69">
        <v>0</v>
      </c>
      <c r="S69">
        <v>2.0657321801371902</v>
      </c>
      <c r="T69">
        <v>12.374530271398747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10.99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12.46</v>
      </c>
      <c r="N70">
        <f t="shared" si="6"/>
        <v>33.53</v>
      </c>
      <c r="O70" s="112">
        <f t="shared" si="7"/>
        <v>-0.23000000000000398</v>
      </c>
      <c r="P70">
        <v>10.914613778705636</v>
      </c>
      <c r="Q70">
        <v>7.9451237697584247</v>
      </c>
      <c r="R70">
        <v>0</v>
      </c>
      <c r="S70">
        <v>2.0657321801371902</v>
      </c>
      <c r="T70">
        <v>12.374530271398747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10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12.46</v>
      </c>
      <c r="N71">
        <f t="shared" si="6"/>
        <v>32.54</v>
      </c>
      <c r="O71" s="112">
        <f t="shared" si="7"/>
        <v>-0.24000000000000199</v>
      </c>
      <c r="P71">
        <v>9.9262446220036864</v>
      </c>
      <c r="Q71">
        <v>7.9409956976029497</v>
      </c>
      <c r="R71">
        <v>0</v>
      </c>
      <c r="S71">
        <v>2.0646588813767668</v>
      </c>
      <c r="T71">
        <v>12.368100799016595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7.86</v>
      </c>
      <c r="J72">
        <f>BYPL_EOD!AA72+BYPL_EOD!AB72</f>
        <v>13.35</v>
      </c>
      <c r="K72">
        <f>MES_EOD!AA72+MES_EOD!AB72</f>
        <v>0</v>
      </c>
      <c r="L72">
        <f>NDMC_EOD!AA72+NDMC_EOD!AB72</f>
        <v>1.63</v>
      </c>
      <c r="M72">
        <f>TPDDL_EOD!AA72+TPDDL_EOD!AB72</f>
        <v>9.7899999999999991</v>
      </c>
      <c r="N72">
        <f t="shared" si="6"/>
        <v>32.629999999999995</v>
      </c>
      <c r="O72" s="112">
        <f t="shared" si="7"/>
        <v>-0.32999999999999829</v>
      </c>
      <c r="P72">
        <v>7.7805087342935959</v>
      </c>
      <c r="Q72">
        <v>13.214986209010114</v>
      </c>
      <c r="R72">
        <v>0</v>
      </c>
      <c r="S72">
        <v>1.6135151700888752</v>
      </c>
      <c r="T72">
        <v>9.6909898866074169</v>
      </c>
      <c r="U72" s="114">
        <f t="shared" si="8"/>
        <v>32.300000000000004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7.86</v>
      </c>
      <c r="J73">
        <f>BYPL_EOD!AA73+BYPL_EOD!AB73</f>
        <v>8.64</v>
      </c>
      <c r="K73">
        <f>MES_EOD!AA73+MES_EOD!AB73</f>
        <v>0</v>
      </c>
      <c r="L73">
        <f>NDMC_EOD!AA73+NDMC_EOD!AB73</f>
        <v>1.63</v>
      </c>
      <c r="M73">
        <f>TPDDL_EOD!AA73+TPDDL_EOD!AB73</f>
        <v>14.5</v>
      </c>
      <c r="N73">
        <f t="shared" si="6"/>
        <v>32.629999999999995</v>
      </c>
      <c r="O73" s="112">
        <f t="shared" si="7"/>
        <v>-0.32999999999999829</v>
      </c>
      <c r="P73">
        <v>7.7805087342935959</v>
      </c>
      <c r="Q73">
        <v>8.5526202880784563</v>
      </c>
      <c r="R73">
        <v>0</v>
      </c>
      <c r="S73">
        <v>1.6135151700888752</v>
      </c>
      <c r="T73">
        <v>14.353355807539074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7.86</v>
      </c>
      <c r="J74">
        <f>BYPL_EOD!AA74+BYPL_EOD!AB74</f>
        <v>8.64</v>
      </c>
      <c r="K74">
        <f>MES_EOD!AA74+MES_EOD!AB74</f>
        <v>0</v>
      </c>
      <c r="L74">
        <f>NDMC_EOD!AA74+NDMC_EOD!AB74</f>
        <v>1.63</v>
      </c>
      <c r="M74">
        <f>TPDDL_EOD!AA74+TPDDL_EOD!AB74</f>
        <v>14.5</v>
      </c>
      <c r="N74">
        <f t="shared" si="6"/>
        <v>32.629999999999995</v>
      </c>
      <c r="O74" s="112">
        <f t="shared" si="7"/>
        <v>-0.32999999999999829</v>
      </c>
      <c r="P74">
        <v>7.7805087342935959</v>
      </c>
      <c r="Q74">
        <v>8.5526202880784563</v>
      </c>
      <c r="R74">
        <v>0</v>
      </c>
      <c r="S74">
        <v>1.6135151700888752</v>
      </c>
      <c r="T74">
        <v>14.353355807539074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8.33</v>
      </c>
      <c r="J75">
        <f>BYPL_EOD!AA75+BYPL_EOD!AB75</f>
        <v>9.16</v>
      </c>
      <c r="K75">
        <f>MES_EOD!AA75+MES_EOD!AB75</f>
        <v>0</v>
      </c>
      <c r="L75">
        <f>NDMC_EOD!AA75+NDMC_EOD!AB75</f>
        <v>1.73</v>
      </c>
      <c r="M75">
        <f>TPDDL_EOD!AA75+TPDDL_EOD!AB75</f>
        <v>15.38</v>
      </c>
      <c r="N75">
        <f t="shared" si="6"/>
        <v>34.6</v>
      </c>
      <c r="O75" s="112">
        <f t="shared" si="7"/>
        <v>0</v>
      </c>
      <c r="P75">
        <v>8.33</v>
      </c>
      <c r="Q75">
        <v>9.16</v>
      </c>
      <c r="R75">
        <v>0</v>
      </c>
      <c r="S75">
        <v>1.73</v>
      </c>
      <c r="T75">
        <v>15.38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8.33</v>
      </c>
      <c r="J76">
        <f>BYPL_EOD!AA76+BYPL_EOD!AB76</f>
        <v>9.16</v>
      </c>
      <c r="K76">
        <f>MES_EOD!AA76+MES_EOD!AB76</f>
        <v>0</v>
      </c>
      <c r="L76">
        <f>NDMC_EOD!AA76+NDMC_EOD!AB76</f>
        <v>1.73</v>
      </c>
      <c r="M76">
        <f>TPDDL_EOD!AA76+TPDDL_EOD!AB76</f>
        <v>15.38</v>
      </c>
      <c r="N76">
        <f t="shared" si="6"/>
        <v>34.6</v>
      </c>
      <c r="O76" s="112">
        <f t="shared" si="7"/>
        <v>0</v>
      </c>
      <c r="P76">
        <v>8.33</v>
      </c>
      <c r="Q76">
        <v>9.16</v>
      </c>
      <c r="R76">
        <v>0</v>
      </c>
      <c r="S76">
        <v>1.73</v>
      </c>
      <c r="T76">
        <v>15.38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8.33</v>
      </c>
      <c r="J77">
        <f>BYPL_EOD!AA77+BYPL_EOD!AB77</f>
        <v>9.16</v>
      </c>
      <c r="K77">
        <f>MES_EOD!AA77+MES_EOD!AB77</f>
        <v>0</v>
      </c>
      <c r="L77">
        <f>NDMC_EOD!AA77+NDMC_EOD!AB77</f>
        <v>1.73</v>
      </c>
      <c r="M77">
        <f>TPDDL_EOD!AA77+TPDDL_EOD!AB77</f>
        <v>15.38</v>
      </c>
      <c r="N77">
        <f t="shared" si="6"/>
        <v>34.6</v>
      </c>
      <c r="O77" s="112">
        <f t="shared" si="7"/>
        <v>0</v>
      </c>
      <c r="P77">
        <v>8.33</v>
      </c>
      <c r="Q77">
        <v>9.16</v>
      </c>
      <c r="R77">
        <v>0</v>
      </c>
      <c r="S77">
        <v>1.73</v>
      </c>
      <c r="T77">
        <v>15.38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8.33</v>
      </c>
      <c r="J78">
        <f>BYPL_EOD!AA78+BYPL_EOD!AB78</f>
        <v>9.16</v>
      </c>
      <c r="K78">
        <f>MES_EOD!AA78+MES_EOD!AB78</f>
        <v>0</v>
      </c>
      <c r="L78">
        <f>NDMC_EOD!AA78+NDMC_EOD!AB78</f>
        <v>1.73</v>
      </c>
      <c r="M78">
        <f>TPDDL_EOD!AA78+TPDDL_EOD!AB78</f>
        <v>15.38</v>
      </c>
      <c r="N78">
        <f t="shared" si="6"/>
        <v>34.6</v>
      </c>
      <c r="O78" s="112">
        <f t="shared" si="7"/>
        <v>0</v>
      </c>
      <c r="P78">
        <v>8.33</v>
      </c>
      <c r="Q78">
        <v>9.16</v>
      </c>
      <c r="R78">
        <v>0</v>
      </c>
      <c r="S78">
        <v>1.73</v>
      </c>
      <c r="T78">
        <v>15.38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8.33</v>
      </c>
      <c r="J79">
        <f>BYPL_EOD!AA79+BYPL_EOD!AB79</f>
        <v>9.16</v>
      </c>
      <c r="K79">
        <f>MES_EOD!AA79+MES_EOD!AB79</f>
        <v>0</v>
      </c>
      <c r="L79">
        <f>NDMC_EOD!AA79+NDMC_EOD!AB79</f>
        <v>1.73</v>
      </c>
      <c r="M79">
        <f>TPDDL_EOD!AA79+TPDDL_EOD!AB79</f>
        <v>15.38</v>
      </c>
      <c r="N79">
        <f t="shared" si="6"/>
        <v>34.6</v>
      </c>
      <c r="O79" s="112">
        <f t="shared" si="7"/>
        <v>0</v>
      </c>
      <c r="P79">
        <v>8.33</v>
      </c>
      <c r="Q79">
        <v>9.16</v>
      </c>
      <c r="R79">
        <v>0</v>
      </c>
      <c r="S79">
        <v>1.73</v>
      </c>
      <c r="T79">
        <v>15.38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8.33</v>
      </c>
      <c r="J80">
        <f>BYPL_EOD!AA80+BYPL_EOD!AB80</f>
        <v>9.16</v>
      </c>
      <c r="K80">
        <f>MES_EOD!AA80+MES_EOD!AB80</f>
        <v>0</v>
      </c>
      <c r="L80">
        <f>NDMC_EOD!AA80+NDMC_EOD!AB80</f>
        <v>1.73</v>
      </c>
      <c r="M80">
        <f>TPDDL_EOD!AA80+TPDDL_EOD!AB80</f>
        <v>15.38</v>
      </c>
      <c r="N80">
        <f t="shared" si="6"/>
        <v>34.6</v>
      </c>
      <c r="O80" s="112">
        <f t="shared" si="7"/>
        <v>0</v>
      </c>
      <c r="P80">
        <v>8.33</v>
      </c>
      <c r="Q80">
        <v>9.16</v>
      </c>
      <c r="R80">
        <v>0</v>
      </c>
      <c r="S80">
        <v>1.73</v>
      </c>
      <c r="T80">
        <v>15.38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8.33</v>
      </c>
      <c r="J81">
        <f>BYPL_EOD!AA81+BYPL_EOD!AB81</f>
        <v>9.16</v>
      </c>
      <c r="K81">
        <f>MES_EOD!AA81+MES_EOD!AB81</f>
        <v>0</v>
      </c>
      <c r="L81">
        <f>NDMC_EOD!AA81+NDMC_EOD!AB81</f>
        <v>1.73</v>
      </c>
      <c r="M81">
        <f>TPDDL_EOD!AA81+TPDDL_EOD!AB81</f>
        <v>15.38</v>
      </c>
      <c r="N81">
        <f t="shared" si="6"/>
        <v>34.6</v>
      </c>
      <c r="O81" s="112">
        <f t="shared" si="7"/>
        <v>0</v>
      </c>
      <c r="P81">
        <v>8.33</v>
      </c>
      <c r="Q81">
        <v>9.16</v>
      </c>
      <c r="R81">
        <v>0</v>
      </c>
      <c r="S81">
        <v>1.73</v>
      </c>
      <c r="T81">
        <v>15.38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8.81</v>
      </c>
      <c r="J82">
        <f>BYPL_EOD!AA82+BYPL_EOD!AB82</f>
        <v>9.69</v>
      </c>
      <c r="K82">
        <f>MES_EOD!AA82+MES_EOD!AB82</f>
        <v>0</v>
      </c>
      <c r="L82">
        <f>NDMC_EOD!AA82+NDMC_EOD!AB82</f>
        <v>1.83</v>
      </c>
      <c r="M82">
        <f>TPDDL_EOD!AA82+TPDDL_EOD!AB82</f>
        <v>16.260000000000002</v>
      </c>
      <c r="N82">
        <f t="shared" si="6"/>
        <v>36.590000000000003</v>
      </c>
      <c r="O82" s="112">
        <f t="shared" si="7"/>
        <v>9.9999999999980105E-3</v>
      </c>
      <c r="P82">
        <v>8.8124077616835201</v>
      </c>
      <c r="Q82">
        <v>9.6926482645531564</v>
      </c>
      <c r="R82">
        <v>0</v>
      </c>
      <c r="S82">
        <v>1.8305001366493576</v>
      </c>
      <c r="T82">
        <v>16.264443837113966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8.81</v>
      </c>
      <c r="J83">
        <f>BYPL_EOD!AA83+BYPL_EOD!AB83</f>
        <v>9.69</v>
      </c>
      <c r="K83">
        <f>MES_EOD!AA83+MES_EOD!AB83</f>
        <v>0</v>
      </c>
      <c r="L83">
        <f>NDMC_EOD!AA83+NDMC_EOD!AB83</f>
        <v>1.83</v>
      </c>
      <c r="M83">
        <f>TPDDL_EOD!AA83+TPDDL_EOD!AB83</f>
        <v>16.260000000000002</v>
      </c>
      <c r="N83">
        <f t="shared" si="6"/>
        <v>36.590000000000003</v>
      </c>
      <c r="O83" s="112">
        <f t="shared" si="7"/>
        <v>9.9999999999980105E-3</v>
      </c>
      <c r="P83">
        <v>8.8124077616835201</v>
      </c>
      <c r="Q83">
        <v>9.6926482645531564</v>
      </c>
      <c r="R83">
        <v>0</v>
      </c>
      <c r="S83">
        <v>1.8305001366493576</v>
      </c>
      <c r="T83">
        <v>16.264443837113966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8.81</v>
      </c>
      <c r="J84">
        <f>BYPL_EOD!AA84+BYPL_EOD!AB84</f>
        <v>9.69</v>
      </c>
      <c r="K84">
        <f>MES_EOD!AA84+MES_EOD!AB84</f>
        <v>0</v>
      </c>
      <c r="L84">
        <f>NDMC_EOD!AA84+NDMC_EOD!AB84</f>
        <v>1.83</v>
      </c>
      <c r="M84">
        <f>TPDDL_EOD!AA84+TPDDL_EOD!AB84</f>
        <v>16.260000000000002</v>
      </c>
      <c r="N84">
        <f t="shared" si="6"/>
        <v>36.590000000000003</v>
      </c>
      <c r="O84" s="112">
        <f t="shared" si="7"/>
        <v>9.9999999999980105E-3</v>
      </c>
      <c r="P84">
        <v>8.8124077616835201</v>
      </c>
      <c r="Q84">
        <v>9.6926482645531564</v>
      </c>
      <c r="R84">
        <v>0</v>
      </c>
      <c r="S84">
        <v>1.8305001366493576</v>
      </c>
      <c r="T84">
        <v>16.264443837113966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8.81</v>
      </c>
      <c r="J85">
        <f>BYPL_EOD!AA85+BYPL_EOD!AB85</f>
        <v>9.69</v>
      </c>
      <c r="K85">
        <f>MES_EOD!AA85+MES_EOD!AB85</f>
        <v>0</v>
      </c>
      <c r="L85">
        <f>NDMC_EOD!AA85+NDMC_EOD!AB85</f>
        <v>1.83</v>
      </c>
      <c r="M85">
        <f>TPDDL_EOD!AA85+TPDDL_EOD!AB85</f>
        <v>16.260000000000002</v>
      </c>
      <c r="N85">
        <f t="shared" si="6"/>
        <v>36.590000000000003</v>
      </c>
      <c r="O85" s="112">
        <f t="shared" si="7"/>
        <v>9.9999999999980105E-3</v>
      </c>
      <c r="P85">
        <v>8.8124077616835201</v>
      </c>
      <c r="Q85">
        <v>9.6926482645531564</v>
      </c>
      <c r="R85">
        <v>0</v>
      </c>
      <c r="S85">
        <v>1.8305001366493576</v>
      </c>
      <c r="T85">
        <v>16.264443837113966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8.81</v>
      </c>
      <c r="J86">
        <f>BYPL_EOD!AA86+BYPL_EOD!AB86</f>
        <v>9.69</v>
      </c>
      <c r="K86">
        <f>MES_EOD!AA86+MES_EOD!AB86</f>
        <v>0</v>
      </c>
      <c r="L86">
        <f>NDMC_EOD!AA86+NDMC_EOD!AB86</f>
        <v>1.83</v>
      </c>
      <c r="M86">
        <f>TPDDL_EOD!AA86+TPDDL_EOD!AB86</f>
        <v>16.260000000000002</v>
      </c>
      <c r="N86">
        <f t="shared" si="6"/>
        <v>36.590000000000003</v>
      </c>
      <c r="O86" s="112">
        <f t="shared" si="7"/>
        <v>9.9999999999980105E-3</v>
      </c>
      <c r="P86">
        <v>8.8124077616835201</v>
      </c>
      <c r="Q86">
        <v>9.6926482645531564</v>
      </c>
      <c r="R86">
        <v>0</v>
      </c>
      <c r="S86">
        <v>1.8305001366493576</v>
      </c>
      <c r="T86">
        <v>16.264443837113966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8.81</v>
      </c>
      <c r="J87">
        <f>BYPL_EOD!AA87+BYPL_EOD!AB87</f>
        <v>9.69</v>
      </c>
      <c r="K87">
        <f>MES_EOD!AA87+MES_EOD!AB87</f>
        <v>0</v>
      </c>
      <c r="L87">
        <f>NDMC_EOD!AA87+NDMC_EOD!AB87</f>
        <v>1.83</v>
      </c>
      <c r="M87">
        <f>TPDDL_EOD!AA87+TPDDL_EOD!AB87</f>
        <v>16.260000000000002</v>
      </c>
      <c r="N87">
        <f t="shared" si="6"/>
        <v>36.590000000000003</v>
      </c>
      <c r="O87" s="112">
        <f t="shared" si="7"/>
        <v>9.9999999999980105E-3</v>
      </c>
      <c r="P87">
        <v>8.8124077616835201</v>
      </c>
      <c r="Q87">
        <v>9.6926482645531564</v>
      </c>
      <c r="R87">
        <v>0</v>
      </c>
      <c r="S87">
        <v>1.8305001366493576</v>
      </c>
      <c r="T87">
        <v>16.264443837113966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9.0500000000000007</v>
      </c>
      <c r="J88">
        <f>BYPL_EOD!AA88+BYPL_EOD!AB88</f>
        <v>7.24</v>
      </c>
      <c r="K88">
        <f>MES_EOD!AA88+MES_EOD!AB88</f>
        <v>0</v>
      </c>
      <c r="L88">
        <f>NDMC_EOD!AA88+NDMC_EOD!AB88</f>
        <v>1.88</v>
      </c>
      <c r="M88">
        <f>TPDDL_EOD!AA88+TPDDL_EOD!AB88</f>
        <v>19.41</v>
      </c>
      <c r="N88">
        <f t="shared" si="6"/>
        <v>37.58</v>
      </c>
      <c r="O88" s="112">
        <f t="shared" si="7"/>
        <v>2.0000000000003126E-2</v>
      </c>
      <c r="P88">
        <v>9.0548163916977131</v>
      </c>
      <c r="Q88">
        <v>7.2438531133581696</v>
      </c>
      <c r="R88">
        <v>0</v>
      </c>
      <c r="S88">
        <v>1.8810005321979777</v>
      </c>
      <c r="T88">
        <v>19.420329962746145</v>
      </c>
      <c r="U88" s="114">
        <f t="shared" si="8"/>
        <v>37.600000000000009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0.86583249999999989</v>
      </c>
      <c r="E99" s="114">
        <f t="shared" si="12"/>
        <v>0</v>
      </c>
      <c r="F99" s="114">
        <f t="shared" si="12"/>
        <v>1.728</v>
      </c>
      <c r="G99" s="114">
        <f t="shared" si="12"/>
        <v>0.86583249999999989</v>
      </c>
      <c r="H99" s="114"/>
      <c r="I99" s="114">
        <f t="shared" si="12"/>
        <v>0.32495000000000018</v>
      </c>
      <c r="J99" s="114">
        <f t="shared" si="12"/>
        <v>0.20355250000000014</v>
      </c>
      <c r="K99" s="114">
        <f t="shared" si="12"/>
        <v>0</v>
      </c>
      <c r="L99" s="114">
        <f t="shared" si="12"/>
        <v>4.8420000000000032E-2</v>
      </c>
      <c r="M99" s="114">
        <f t="shared" si="12"/>
        <v>0.29043000000000008</v>
      </c>
      <c r="N99" s="114">
        <f t="shared" si="12"/>
        <v>0.86735250000000064</v>
      </c>
      <c r="O99" s="114">
        <f t="shared" si="12"/>
        <v>-1.5200000000000174E-3</v>
      </c>
      <c r="P99" s="114">
        <f t="shared" si="12"/>
        <v>0.32442861710399196</v>
      </c>
      <c r="Q99" s="114">
        <f t="shared" si="12"/>
        <v>0.20318728335146702</v>
      </c>
      <c r="R99" s="114">
        <f t="shared" si="12"/>
        <v>0</v>
      </c>
      <c r="S99" s="114">
        <f t="shared" si="12"/>
        <v>4.8331316853946121E-2</v>
      </c>
      <c r="T99" s="114">
        <f t="shared" si="12"/>
        <v>0.2898852826905946</v>
      </c>
      <c r="U99" s="114">
        <f t="shared" si="12"/>
        <v>0.86583249999999989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-64</v>
      </c>
      <c r="P3">
        <v>78.592500000000001</v>
      </c>
      <c r="Q3">
        <v>43.2</v>
      </c>
      <c r="R3">
        <v>3.75</v>
      </c>
      <c r="S3">
        <v>14.25</v>
      </c>
      <c r="T3">
        <v>52.207499999999996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285.82000000000005</v>
      </c>
      <c r="E7">
        <f>BAWANA!AM7</f>
        <v>0</v>
      </c>
      <c r="F7">
        <f t="shared" si="4"/>
        <v>256</v>
      </c>
      <c r="G7">
        <f t="shared" si="5"/>
        <v>285.82000000000005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285.82</v>
      </c>
      <c r="O7" s="112">
        <f t="shared" si="1"/>
        <v>0</v>
      </c>
      <c r="P7">
        <v>134.61000000000004</v>
      </c>
      <c r="Q7">
        <v>57.600000000000016</v>
      </c>
      <c r="R7">
        <v>5.0000000000000009</v>
      </c>
      <c r="S7">
        <v>19.000000000000004</v>
      </c>
      <c r="T7">
        <v>69.610000000000014</v>
      </c>
      <c r="U7" s="114">
        <f t="shared" si="2"/>
        <v>285.82000000000005</v>
      </c>
      <c r="V7" s="112">
        <f t="shared" si="3"/>
        <v>0</v>
      </c>
      <c r="Y7">
        <f>BAWANA!AW7+BAWANA!AX7</f>
        <v>17.09</v>
      </c>
      <c r="Z7">
        <f>BAWANA!BD7+BAWANA!BE7</f>
        <v>17.09</v>
      </c>
      <c r="AA7">
        <f>BAWANA!X7+BAWANA!Y7</f>
        <v>17.09</v>
      </c>
      <c r="AB7">
        <f>BAWANA!AE7+BAWANA!AF7</f>
        <v>17.09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285.82000000000005</v>
      </c>
      <c r="E8">
        <f>BAWANA!AM8</f>
        <v>0</v>
      </c>
      <c r="F8">
        <f t="shared" si="4"/>
        <v>256</v>
      </c>
      <c r="G8">
        <f t="shared" si="5"/>
        <v>285.82000000000005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285.82</v>
      </c>
      <c r="O8" s="112">
        <f t="shared" si="1"/>
        <v>0</v>
      </c>
      <c r="P8">
        <v>134.61000000000004</v>
      </c>
      <c r="Q8">
        <v>57.600000000000016</v>
      </c>
      <c r="R8">
        <v>5.0000000000000009</v>
      </c>
      <c r="S8">
        <v>19.000000000000004</v>
      </c>
      <c r="T8">
        <v>69.610000000000014</v>
      </c>
      <c r="U8" s="114">
        <f t="shared" si="2"/>
        <v>285.82000000000005</v>
      </c>
      <c r="V8" s="112">
        <f t="shared" si="3"/>
        <v>0</v>
      </c>
      <c r="Y8">
        <f>BAWANA!AW8+BAWANA!AX8</f>
        <v>17.09</v>
      </c>
      <c r="Z8">
        <f>BAWANA!BD8+BAWANA!BE8</f>
        <v>17.09</v>
      </c>
      <c r="AA8">
        <f>BAWANA!X8+BAWANA!Y8</f>
        <v>17.09</v>
      </c>
      <c r="AB8">
        <f>BAWANA!AE8+BAWANA!AF8</f>
        <v>17.09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285.82000000000005</v>
      </c>
      <c r="E9">
        <f>BAWANA!AM9</f>
        <v>0</v>
      </c>
      <c r="F9">
        <f t="shared" si="4"/>
        <v>256</v>
      </c>
      <c r="G9">
        <f t="shared" si="5"/>
        <v>285.82000000000005</v>
      </c>
      <c r="H9" s="112"/>
      <c r="I9">
        <f>BRPL_EOD!AI9+BRPL_EOD!AJ9</f>
        <v>134.61000000000001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285.82</v>
      </c>
      <c r="O9" s="112">
        <f t="shared" si="1"/>
        <v>0</v>
      </c>
      <c r="P9">
        <v>134.61000000000004</v>
      </c>
      <c r="Q9">
        <v>57.600000000000016</v>
      </c>
      <c r="R9">
        <v>5.0000000000000009</v>
      </c>
      <c r="S9">
        <v>19.000000000000004</v>
      </c>
      <c r="T9">
        <v>69.610000000000014</v>
      </c>
      <c r="U9" s="114">
        <f t="shared" si="2"/>
        <v>285.82000000000005</v>
      </c>
      <c r="V9" s="112">
        <f t="shared" si="3"/>
        <v>0</v>
      </c>
      <c r="Y9">
        <f>BAWANA!AW9+BAWANA!AX9</f>
        <v>17.09</v>
      </c>
      <c r="Z9">
        <f>BAWANA!BD9+BAWANA!BE9</f>
        <v>17.09</v>
      </c>
      <c r="AA9">
        <f>BAWANA!X9+BAWANA!Y9</f>
        <v>17.09</v>
      </c>
      <c r="AB9">
        <f>BAWANA!AE9+BAWANA!AF9</f>
        <v>17.09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285.82000000000005</v>
      </c>
      <c r="E10">
        <f>BAWANA!AM10</f>
        <v>0</v>
      </c>
      <c r="F10">
        <f t="shared" si="4"/>
        <v>256</v>
      </c>
      <c r="G10">
        <f t="shared" si="5"/>
        <v>285.82000000000005</v>
      </c>
      <c r="H10" s="112"/>
      <c r="I10">
        <f>BRPL_EOD!AI10+BRPL_EOD!AJ10</f>
        <v>134.61000000000001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285.82</v>
      </c>
      <c r="O10" s="112">
        <f t="shared" si="1"/>
        <v>0</v>
      </c>
      <c r="P10">
        <v>134.61000000000004</v>
      </c>
      <c r="Q10">
        <v>57.600000000000016</v>
      </c>
      <c r="R10">
        <v>5.0000000000000009</v>
      </c>
      <c r="S10">
        <v>19.000000000000004</v>
      </c>
      <c r="T10">
        <v>69.610000000000014</v>
      </c>
      <c r="U10" s="114">
        <f t="shared" si="2"/>
        <v>285.82000000000005</v>
      </c>
      <c r="V10" s="112">
        <f t="shared" si="3"/>
        <v>0</v>
      </c>
      <c r="Y10">
        <f>BAWANA!AW10+BAWANA!AX10</f>
        <v>17.09</v>
      </c>
      <c r="Z10">
        <f>BAWANA!BD10+BAWANA!BE10</f>
        <v>17.09</v>
      </c>
      <c r="AA10">
        <f>BAWANA!X10+BAWANA!Y10</f>
        <v>17.09</v>
      </c>
      <c r="AB10">
        <f>BAWANA!AE10+BAWANA!AF10</f>
        <v>17.09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273.22000000000003</v>
      </c>
      <c r="E19">
        <f>BAWANA!AM19</f>
        <v>0</v>
      </c>
      <c r="F19">
        <f t="shared" si="4"/>
        <v>256</v>
      </c>
      <c r="G19">
        <f t="shared" si="5"/>
        <v>273.22000000000003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273.22000000000003</v>
      </c>
      <c r="O19" s="112">
        <f t="shared" si="1"/>
        <v>0</v>
      </c>
      <c r="P19">
        <v>134.61000000000001</v>
      </c>
      <c r="Q19">
        <v>45</v>
      </c>
      <c r="R19">
        <v>5</v>
      </c>
      <c r="S19">
        <v>19</v>
      </c>
      <c r="T19">
        <v>69.61</v>
      </c>
      <c r="U19" s="114">
        <f t="shared" si="2"/>
        <v>273.22000000000003</v>
      </c>
      <c r="V19" s="112">
        <f t="shared" si="3"/>
        <v>0</v>
      </c>
      <c r="Y19">
        <f>BAWANA!AW19+BAWANA!AX19</f>
        <v>23.39</v>
      </c>
      <c r="Z19">
        <f>BAWANA!BD19+BAWANA!BE19</f>
        <v>23.39</v>
      </c>
      <c r="AA19">
        <f>BAWANA!X19+BAWANA!Y19</f>
        <v>23.39</v>
      </c>
      <c r="AB19">
        <f>BAWANA!AE19+BAWANA!AF19</f>
        <v>23.39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273.22000000000003</v>
      </c>
      <c r="E20">
        <f>BAWANA!AM20</f>
        <v>0</v>
      </c>
      <c r="F20">
        <f t="shared" si="4"/>
        <v>256</v>
      </c>
      <c r="G20">
        <f t="shared" si="5"/>
        <v>273.22000000000003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273.22000000000003</v>
      </c>
      <c r="O20" s="112">
        <f t="shared" si="1"/>
        <v>0</v>
      </c>
      <c r="P20">
        <v>134.61000000000001</v>
      </c>
      <c r="Q20">
        <v>45</v>
      </c>
      <c r="R20">
        <v>5</v>
      </c>
      <c r="S20">
        <v>19</v>
      </c>
      <c r="T20">
        <v>69.61</v>
      </c>
      <c r="U20" s="114">
        <f t="shared" si="2"/>
        <v>273.22000000000003</v>
      </c>
      <c r="V20" s="112">
        <f t="shared" si="3"/>
        <v>0</v>
      </c>
      <c r="Y20">
        <f>BAWANA!AW20+BAWANA!AX20</f>
        <v>23.39</v>
      </c>
      <c r="Z20">
        <f>BAWANA!BD20+BAWANA!BE20</f>
        <v>23.39</v>
      </c>
      <c r="AA20">
        <f>BAWANA!X20+BAWANA!Y20</f>
        <v>23.39</v>
      </c>
      <c r="AB20">
        <f>BAWANA!AE20+BAWANA!AF20</f>
        <v>23.39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273.22000000000003</v>
      </c>
      <c r="E21">
        <f>BAWANA!AM21</f>
        <v>0</v>
      </c>
      <c r="F21">
        <f t="shared" si="4"/>
        <v>256</v>
      </c>
      <c r="G21">
        <f t="shared" si="5"/>
        <v>273.22000000000003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273.22000000000003</v>
      </c>
      <c r="O21" s="112">
        <f t="shared" si="1"/>
        <v>0</v>
      </c>
      <c r="P21">
        <v>134.61000000000001</v>
      </c>
      <c r="Q21">
        <v>45</v>
      </c>
      <c r="R21">
        <v>5</v>
      </c>
      <c r="S21">
        <v>19</v>
      </c>
      <c r="T21">
        <v>69.61</v>
      </c>
      <c r="U21" s="114">
        <f t="shared" si="2"/>
        <v>273.22000000000003</v>
      </c>
      <c r="V21" s="112">
        <f t="shared" si="3"/>
        <v>0</v>
      </c>
      <c r="Y21">
        <f>BAWANA!AW21+BAWANA!AX21</f>
        <v>23.39</v>
      </c>
      <c r="Z21">
        <f>BAWANA!BD21+BAWANA!BE21</f>
        <v>23.39</v>
      </c>
      <c r="AA21">
        <f>BAWANA!X21+BAWANA!Y21</f>
        <v>23.39</v>
      </c>
      <c r="AB21">
        <f>BAWANA!AE21+BAWANA!AF21</f>
        <v>23.39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273.22000000000003</v>
      </c>
      <c r="E22">
        <f>BAWANA!AM22</f>
        <v>0</v>
      </c>
      <c r="F22">
        <f t="shared" si="4"/>
        <v>256</v>
      </c>
      <c r="G22">
        <f t="shared" si="5"/>
        <v>273.22000000000003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273.22000000000003</v>
      </c>
      <c r="O22" s="112">
        <f t="shared" si="1"/>
        <v>0</v>
      </c>
      <c r="P22">
        <v>134.61000000000001</v>
      </c>
      <c r="Q22">
        <v>45</v>
      </c>
      <c r="R22">
        <v>5</v>
      </c>
      <c r="S22">
        <v>19</v>
      </c>
      <c r="T22">
        <v>69.61</v>
      </c>
      <c r="U22" s="114">
        <f t="shared" si="2"/>
        <v>273.22000000000003</v>
      </c>
      <c r="V22" s="112">
        <f t="shared" si="3"/>
        <v>0</v>
      </c>
      <c r="Y22">
        <f>BAWANA!AW22+BAWANA!AX22</f>
        <v>23.39</v>
      </c>
      <c r="Z22">
        <f>BAWANA!BD22+BAWANA!BE22</f>
        <v>23.39</v>
      </c>
      <c r="AA22">
        <f>BAWANA!X22+BAWANA!Y22</f>
        <v>23.39</v>
      </c>
      <c r="AB22">
        <f>BAWANA!AE22+BAWANA!AF22</f>
        <v>23.39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273.22000000000003</v>
      </c>
      <c r="E23">
        <f>BAWANA!AM23</f>
        <v>0</v>
      </c>
      <c r="F23">
        <f t="shared" si="4"/>
        <v>256</v>
      </c>
      <c r="G23">
        <f t="shared" si="5"/>
        <v>273.22000000000003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273.22000000000003</v>
      </c>
      <c r="O23" s="112">
        <f t="shared" si="1"/>
        <v>0</v>
      </c>
      <c r="P23">
        <v>134.61000000000001</v>
      </c>
      <c r="Q23">
        <v>45</v>
      </c>
      <c r="R23">
        <v>5</v>
      </c>
      <c r="S23">
        <v>19</v>
      </c>
      <c r="T23">
        <v>69.61</v>
      </c>
      <c r="U23" s="114">
        <f t="shared" si="2"/>
        <v>273.22000000000003</v>
      </c>
      <c r="V23" s="112">
        <f t="shared" si="3"/>
        <v>0</v>
      </c>
      <c r="Y23">
        <f>BAWANA!AW23+BAWANA!AX23</f>
        <v>23.39</v>
      </c>
      <c r="Z23">
        <f>BAWANA!BD23+BAWANA!BE23</f>
        <v>23.39</v>
      </c>
      <c r="AA23">
        <f>BAWANA!X23+BAWANA!Y23</f>
        <v>23.39</v>
      </c>
      <c r="AB23">
        <f>BAWANA!AE23+BAWANA!AF23</f>
        <v>23.39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273.22000000000003</v>
      </c>
      <c r="E24">
        <f>BAWANA!AM24</f>
        <v>0</v>
      </c>
      <c r="F24">
        <f t="shared" si="4"/>
        <v>256</v>
      </c>
      <c r="G24">
        <f t="shared" si="5"/>
        <v>273.22000000000003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273.22000000000003</v>
      </c>
      <c r="O24" s="112">
        <f t="shared" si="1"/>
        <v>0</v>
      </c>
      <c r="P24">
        <v>134.61000000000001</v>
      </c>
      <c r="Q24">
        <v>45</v>
      </c>
      <c r="R24">
        <v>5</v>
      </c>
      <c r="S24">
        <v>19</v>
      </c>
      <c r="T24">
        <v>69.61</v>
      </c>
      <c r="U24" s="114">
        <f t="shared" si="2"/>
        <v>273.22000000000003</v>
      </c>
      <c r="V24" s="112">
        <f t="shared" si="3"/>
        <v>0</v>
      </c>
      <c r="Y24">
        <f>BAWANA!AW24+BAWANA!AX24</f>
        <v>23.39</v>
      </c>
      <c r="Z24">
        <f>BAWANA!BD24+BAWANA!BE24</f>
        <v>23.39</v>
      </c>
      <c r="AA24">
        <f>BAWANA!X24+BAWANA!Y24</f>
        <v>23.39</v>
      </c>
      <c r="AB24">
        <f>BAWANA!AE24+BAWANA!AF24</f>
        <v>23.39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273.22000000000003</v>
      </c>
      <c r="E25">
        <f>BAWANA!AM25</f>
        <v>0</v>
      </c>
      <c r="F25">
        <f t="shared" si="4"/>
        <v>256</v>
      </c>
      <c r="G25">
        <f t="shared" si="5"/>
        <v>273.22000000000003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273.22000000000003</v>
      </c>
      <c r="O25" s="112">
        <f t="shared" si="1"/>
        <v>0</v>
      </c>
      <c r="P25">
        <v>134.61000000000001</v>
      </c>
      <c r="Q25">
        <v>45</v>
      </c>
      <c r="R25">
        <v>5</v>
      </c>
      <c r="S25">
        <v>19</v>
      </c>
      <c r="T25">
        <v>69.61</v>
      </c>
      <c r="U25" s="114">
        <f t="shared" si="2"/>
        <v>273.22000000000003</v>
      </c>
      <c r="V25" s="112">
        <f t="shared" si="3"/>
        <v>0</v>
      </c>
      <c r="Y25">
        <f>BAWANA!AW25+BAWANA!AX25</f>
        <v>23.39</v>
      </c>
      <c r="Z25">
        <f>BAWANA!BD25+BAWANA!BE25</f>
        <v>23.39</v>
      </c>
      <c r="AA25">
        <f>BAWANA!X25+BAWANA!Y25</f>
        <v>23.39</v>
      </c>
      <c r="AB25">
        <f>BAWANA!AE25+BAWANA!AF25</f>
        <v>23.39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273.22000000000003</v>
      </c>
      <c r="E26">
        <f>BAWANA!AM26</f>
        <v>0</v>
      </c>
      <c r="F26">
        <f t="shared" si="4"/>
        <v>256</v>
      </c>
      <c r="G26">
        <f t="shared" si="5"/>
        <v>273.22000000000003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273.22000000000003</v>
      </c>
      <c r="O26" s="112">
        <f t="shared" si="1"/>
        <v>0</v>
      </c>
      <c r="P26">
        <v>134.61000000000001</v>
      </c>
      <c r="Q26">
        <v>45</v>
      </c>
      <c r="R26">
        <v>5</v>
      </c>
      <c r="S26">
        <v>19</v>
      </c>
      <c r="T26">
        <v>69.61</v>
      </c>
      <c r="U26" s="114">
        <f t="shared" si="2"/>
        <v>273.22000000000003</v>
      </c>
      <c r="V26" s="112">
        <f t="shared" si="3"/>
        <v>0</v>
      </c>
      <c r="Y26">
        <f>BAWANA!AW26+BAWANA!AX26</f>
        <v>23.39</v>
      </c>
      <c r="Z26">
        <f>BAWANA!BD26+BAWANA!BE26</f>
        <v>23.39</v>
      </c>
      <c r="AA26">
        <f>BAWANA!X26+BAWANA!Y26</f>
        <v>23.39</v>
      </c>
      <c r="AB26">
        <f>BAWANA!AE26+BAWANA!AF26</f>
        <v>23.39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273.22000000000003</v>
      </c>
      <c r="E27">
        <f>BAWANA!AM27</f>
        <v>0</v>
      </c>
      <c r="F27">
        <f t="shared" si="4"/>
        <v>256</v>
      </c>
      <c r="G27">
        <f t="shared" si="5"/>
        <v>273.22000000000003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273.22000000000003</v>
      </c>
      <c r="O27" s="112">
        <f t="shared" si="1"/>
        <v>0</v>
      </c>
      <c r="P27">
        <v>134.61000000000001</v>
      </c>
      <c r="Q27">
        <v>45</v>
      </c>
      <c r="R27">
        <v>5</v>
      </c>
      <c r="S27">
        <v>19</v>
      </c>
      <c r="T27">
        <v>69.61</v>
      </c>
      <c r="U27" s="114">
        <f t="shared" si="2"/>
        <v>273.22000000000003</v>
      </c>
      <c r="V27" s="112">
        <f t="shared" si="3"/>
        <v>0</v>
      </c>
      <c r="Y27">
        <f>BAWANA!AW27+BAWANA!AX27</f>
        <v>32</v>
      </c>
      <c r="Z27">
        <f>BAWANA!BD27+BAWANA!BE27</f>
        <v>14.78</v>
      </c>
      <c r="AA27">
        <f>BAWANA!X27+BAWANA!Y27</f>
        <v>32</v>
      </c>
      <c r="AB27">
        <f>BAWANA!AE27+BAWANA!AF27</f>
        <v>14.78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273.22000000000003</v>
      </c>
      <c r="E28">
        <f>BAWANA!AM28</f>
        <v>0</v>
      </c>
      <c r="F28">
        <f t="shared" si="4"/>
        <v>256</v>
      </c>
      <c r="G28">
        <f t="shared" si="5"/>
        <v>273.22000000000003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273.22000000000003</v>
      </c>
      <c r="O28" s="112">
        <f t="shared" si="1"/>
        <v>0</v>
      </c>
      <c r="P28">
        <v>134.61000000000001</v>
      </c>
      <c r="Q28">
        <v>45</v>
      </c>
      <c r="R28">
        <v>5</v>
      </c>
      <c r="S28">
        <v>19</v>
      </c>
      <c r="T28">
        <v>69.61</v>
      </c>
      <c r="U28" s="114">
        <f t="shared" si="2"/>
        <v>273.22000000000003</v>
      </c>
      <c r="V28" s="112">
        <f t="shared" si="3"/>
        <v>0</v>
      </c>
      <c r="Y28">
        <f>BAWANA!AW28+BAWANA!AX28</f>
        <v>32</v>
      </c>
      <c r="Z28">
        <f>BAWANA!BD28+BAWANA!BE28</f>
        <v>14.78</v>
      </c>
      <c r="AA28">
        <f>BAWANA!X28+BAWANA!Y28</f>
        <v>32</v>
      </c>
      <c r="AB28">
        <f>BAWANA!AE28+BAWANA!AF28</f>
        <v>14.78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273.22000000000003</v>
      </c>
      <c r="E29">
        <f>BAWANA!AM29</f>
        <v>0</v>
      </c>
      <c r="F29">
        <f t="shared" si="4"/>
        <v>256</v>
      </c>
      <c r="G29">
        <f t="shared" si="5"/>
        <v>273.22000000000003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273.22000000000003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19</v>
      </c>
      <c r="T29">
        <v>69.61</v>
      </c>
      <c r="U29" s="114">
        <f t="shared" si="2"/>
        <v>273.22000000000003</v>
      </c>
      <c r="V29" s="112">
        <f t="shared" si="3"/>
        <v>0</v>
      </c>
      <c r="Y29">
        <f>BAWANA!AW29+BAWANA!AX29</f>
        <v>32</v>
      </c>
      <c r="Z29">
        <f>BAWANA!BD29+BAWANA!BE29</f>
        <v>14.78</v>
      </c>
      <c r="AA29">
        <f>BAWANA!X29+BAWANA!Y29</f>
        <v>32</v>
      </c>
      <c r="AB29">
        <f>BAWANA!AE29+BAWANA!AF29</f>
        <v>14.78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273.22000000000003</v>
      </c>
      <c r="E30">
        <f>BAWANA!AM30</f>
        <v>0</v>
      </c>
      <c r="F30">
        <f t="shared" si="4"/>
        <v>256</v>
      </c>
      <c r="G30">
        <f t="shared" si="5"/>
        <v>273.22000000000003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273.22000000000003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19</v>
      </c>
      <c r="T30">
        <v>69.61</v>
      </c>
      <c r="U30" s="114">
        <f t="shared" si="2"/>
        <v>273.22000000000003</v>
      </c>
      <c r="V30" s="112">
        <f t="shared" si="3"/>
        <v>0</v>
      </c>
      <c r="Y30">
        <f>BAWANA!AW30+BAWANA!AX30</f>
        <v>32</v>
      </c>
      <c r="Z30">
        <f>BAWANA!BD30+BAWANA!BE30</f>
        <v>14.78</v>
      </c>
      <c r="AA30">
        <f>BAWANA!X30+BAWANA!Y30</f>
        <v>32</v>
      </c>
      <c r="AB30">
        <f>BAWANA!AE30+BAWANA!AF30</f>
        <v>14.78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32</v>
      </c>
      <c r="Z31">
        <f>BAWANA!BD31+BAWANA!BE31</f>
        <v>14.78</v>
      </c>
      <c r="AA31">
        <f>BAWANA!X31+BAWANA!Y31</f>
        <v>32</v>
      </c>
      <c r="AB31">
        <f>BAWANA!AE31+BAWANA!AF31</f>
        <v>14.78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273.22000000000003</v>
      </c>
      <c r="E32">
        <f>BAWANA!AM32</f>
        <v>0</v>
      </c>
      <c r="F32">
        <f t="shared" si="4"/>
        <v>256</v>
      </c>
      <c r="G32">
        <f t="shared" si="5"/>
        <v>273.22000000000003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273.22000000000003</v>
      </c>
      <c r="O32" s="112">
        <f t="shared" si="1"/>
        <v>0</v>
      </c>
      <c r="P32">
        <v>134.61000000000001</v>
      </c>
      <c r="Q32">
        <v>45</v>
      </c>
      <c r="R32">
        <v>5</v>
      </c>
      <c r="S32">
        <v>19</v>
      </c>
      <c r="T32">
        <v>69.61</v>
      </c>
      <c r="U32" s="114">
        <f t="shared" si="2"/>
        <v>273.22000000000003</v>
      </c>
      <c r="V32" s="112">
        <f t="shared" si="3"/>
        <v>0</v>
      </c>
      <c r="Y32">
        <f>BAWANA!AW32+BAWANA!AX32</f>
        <v>32</v>
      </c>
      <c r="Z32">
        <f>BAWANA!BD32+BAWANA!BE32</f>
        <v>14.78</v>
      </c>
      <c r="AA32">
        <f>BAWANA!X32+BAWANA!Y32</f>
        <v>32</v>
      </c>
      <c r="AB32">
        <f>BAWANA!AE32+BAWANA!AF32</f>
        <v>14.78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273.22000000000003</v>
      </c>
      <c r="E33">
        <f>BAWANA!AM33</f>
        <v>0</v>
      </c>
      <c r="F33">
        <f t="shared" si="4"/>
        <v>256</v>
      </c>
      <c r="G33">
        <f t="shared" si="5"/>
        <v>273.22000000000003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273.22000000000003</v>
      </c>
      <c r="O33" s="112">
        <f t="shared" si="1"/>
        <v>0</v>
      </c>
      <c r="P33">
        <v>134.61000000000001</v>
      </c>
      <c r="Q33">
        <v>45</v>
      </c>
      <c r="R33">
        <v>5</v>
      </c>
      <c r="S33">
        <v>19</v>
      </c>
      <c r="T33">
        <v>69.61</v>
      </c>
      <c r="U33" s="114">
        <f t="shared" si="2"/>
        <v>273.22000000000003</v>
      </c>
      <c r="V33" s="112">
        <f t="shared" si="3"/>
        <v>0</v>
      </c>
      <c r="Y33">
        <f>BAWANA!AW33+BAWANA!AX33</f>
        <v>23.39</v>
      </c>
      <c r="Z33">
        <f>BAWANA!BD33+BAWANA!BE33</f>
        <v>23.39</v>
      </c>
      <c r="AA33">
        <f>BAWANA!X33+BAWANA!Y33</f>
        <v>23.39</v>
      </c>
      <c r="AB33">
        <f>BAWANA!AE33+BAWANA!AF33</f>
        <v>23.39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273.22000000000003</v>
      </c>
      <c r="E34">
        <f>BAWANA!AM34</f>
        <v>0</v>
      </c>
      <c r="F34">
        <f t="shared" si="4"/>
        <v>256</v>
      </c>
      <c r="G34">
        <f t="shared" si="5"/>
        <v>273.22000000000003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273.22000000000003</v>
      </c>
      <c r="O34" s="112">
        <f t="shared" si="1"/>
        <v>0</v>
      </c>
      <c r="P34">
        <v>134.61000000000001</v>
      </c>
      <c r="Q34">
        <v>45</v>
      </c>
      <c r="R34">
        <v>5</v>
      </c>
      <c r="S34">
        <v>19</v>
      </c>
      <c r="T34">
        <v>69.61</v>
      </c>
      <c r="U34" s="114">
        <f t="shared" si="2"/>
        <v>273.22000000000003</v>
      </c>
      <c r="V34" s="112">
        <f t="shared" si="3"/>
        <v>0</v>
      </c>
      <c r="Y34">
        <f>BAWANA!AW34+BAWANA!AX34</f>
        <v>23.39</v>
      </c>
      <c r="Z34">
        <f>BAWANA!BD34+BAWANA!BE34</f>
        <v>23.39</v>
      </c>
      <c r="AA34">
        <f>BAWANA!X34+BAWANA!Y34</f>
        <v>23.39</v>
      </c>
      <c r="AB34">
        <f>BAWANA!AE34+BAWANA!AF34</f>
        <v>23.39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273.22000000000003</v>
      </c>
      <c r="E35">
        <f>BAWANA!AM35</f>
        <v>0</v>
      </c>
      <c r="F35">
        <f t="shared" si="4"/>
        <v>256</v>
      </c>
      <c r="G35">
        <f t="shared" si="5"/>
        <v>273.22000000000003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273.22000000000003</v>
      </c>
      <c r="O35" s="112">
        <f t="shared" si="1"/>
        <v>0</v>
      </c>
      <c r="P35">
        <v>134.61000000000001</v>
      </c>
      <c r="Q35">
        <v>45</v>
      </c>
      <c r="R35">
        <v>5</v>
      </c>
      <c r="S35">
        <v>19</v>
      </c>
      <c r="T35">
        <v>69.61</v>
      </c>
      <c r="U35" s="114">
        <f t="shared" si="2"/>
        <v>273.22000000000003</v>
      </c>
      <c r="V35" s="112">
        <f t="shared" si="3"/>
        <v>0</v>
      </c>
      <c r="Y35">
        <f>BAWANA!AW35+BAWANA!AX35</f>
        <v>23.39</v>
      </c>
      <c r="Z35">
        <f>BAWANA!BD35+BAWANA!BE35</f>
        <v>23.39</v>
      </c>
      <c r="AA35">
        <f>BAWANA!X35+BAWANA!Y35</f>
        <v>23.39</v>
      </c>
      <c r="AB35">
        <f>BAWANA!AE35+BAWANA!AF35</f>
        <v>23.39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273.22000000000003</v>
      </c>
      <c r="E36">
        <f>BAWANA!AM36</f>
        <v>0</v>
      </c>
      <c r="F36">
        <f t="shared" si="4"/>
        <v>256</v>
      </c>
      <c r="G36">
        <f t="shared" si="5"/>
        <v>273.22000000000003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273.22000000000003</v>
      </c>
      <c r="O36" s="112">
        <f t="shared" si="1"/>
        <v>0</v>
      </c>
      <c r="P36">
        <v>134.61000000000001</v>
      </c>
      <c r="Q36">
        <v>45</v>
      </c>
      <c r="R36">
        <v>5</v>
      </c>
      <c r="S36">
        <v>19</v>
      </c>
      <c r="T36">
        <v>69.61</v>
      </c>
      <c r="U36" s="114">
        <f t="shared" si="2"/>
        <v>273.22000000000003</v>
      </c>
      <c r="V36" s="112">
        <f t="shared" si="3"/>
        <v>0</v>
      </c>
      <c r="Y36">
        <f>BAWANA!AW36+BAWANA!AX36</f>
        <v>23.39</v>
      </c>
      <c r="Z36">
        <f>BAWANA!BD36+BAWANA!BE36</f>
        <v>23.39</v>
      </c>
      <c r="AA36">
        <f>BAWANA!X36+BAWANA!Y36</f>
        <v>23.39</v>
      </c>
      <c r="AB36">
        <f>BAWANA!AE36+BAWANA!AF36</f>
        <v>23.39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273.22000000000003</v>
      </c>
      <c r="E37">
        <f>BAWANA!AM37</f>
        <v>0</v>
      </c>
      <c r="F37">
        <f t="shared" si="4"/>
        <v>256</v>
      </c>
      <c r="G37">
        <f t="shared" si="5"/>
        <v>273.22000000000003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273.22000000000003</v>
      </c>
      <c r="O37" s="112">
        <f t="shared" si="1"/>
        <v>0</v>
      </c>
      <c r="P37">
        <v>134.61000000000001</v>
      </c>
      <c r="Q37">
        <v>45</v>
      </c>
      <c r="R37">
        <v>5</v>
      </c>
      <c r="S37">
        <v>19</v>
      </c>
      <c r="T37">
        <v>69.61</v>
      </c>
      <c r="U37" s="114">
        <f t="shared" si="2"/>
        <v>273.22000000000003</v>
      </c>
      <c r="V37" s="112">
        <f t="shared" si="3"/>
        <v>0</v>
      </c>
      <c r="Y37">
        <f>BAWANA!AW37+BAWANA!AX37</f>
        <v>23.39</v>
      </c>
      <c r="Z37">
        <f>BAWANA!BD37+BAWANA!BE37</f>
        <v>23.39</v>
      </c>
      <c r="AA37">
        <f>BAWANA!X37+BAWANA!Y37</f>
        <v>23.39</v>
      </c>
      <c r="AB37">
        <f>BAWANA!AE37+BAWANA!AF37</f>
        <v>23.39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273.22000000000003</v>
      </c>
      <c r="E38">
        <f>BAWANA!AM38</f>
        <v>0</v>
      </c>
      <c r="F38">
        <f t="shared" si="4"/>
        <v>256</v>
      </c>
      <c r="G38">
        <f t="shared" si="5"/>
        <v>273.22000000000003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273.22000000000003</v>
      </c>
      <c r="O38" s="112">
        <f t="shared" si="1"/>
        <v>0</v>
      </c>
      <c r="P38">
        <v>134.61000000000001</v>
      </c>
      <c r="Q38">
        <v>45</v>
      </c>
      <c r="R38">
        <v>5</v>
      </c>
      <c r="S38">
        <v>19</v>
      </c>
      <c r="T38">
        <v>69.61</v>
      </c>
      <c r="U38" s="114">
        <f t="shared" si="2"/>
        <v>273.22000000000003</v>
      </c>
      <c r="V38" s="112">
        <f t="shared" si="3"/>
        <v>0</v>
      </c>
      <c r="Y38">
        <f>BAWANA!AW38+BAWANA!AX38</f>
        <v>23.39</v>
      </c>
      <c r="Z38">
        <f>BAWANA!BD38+BAWANA!BE38</f>
        <v>23.39</v>
      </c>
      <c r="AA38">
        <f>BAWANA!X38+BAWANA!Y38</f>
        <v>23.39</v>
      </c>
      <c r="AB38">
        <f>BAWANA!AE38+BAWANA!AF38</f>
        <v>23.39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273.22000000000003</v>
      </c>
      <c r="E39">
        <f>BAWANA!AM39</f>
        <v>0</v>
      </c>
      <c r="F39">
        <f t="shared" si="4"/>
        <v>256</v>
      </c>
      <c r="G39">
        <f t="shared" si="5"/>
        <v>273.22000000000003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273.22000000000003</v>
      </c>
      <c r="O39" s="112">
        <f t="shared" si="1"/>
        <v>0</v>
      </c>
      <c r="P39">
        <v>134.61000000000001</v>
      </c>
      <c r="Q39">
        <v>45</v>
      </c>
      <c r="R39">
        <v>5</v>
      </c>
      <c r="S39">
        <v>19</v>
      </c>
      <c r="T39">
        <v>69.61</v>
      </c>
      <c r="U39" s="114">
        <f t="shared" si="2"/>
        <v>273.22000000000003</v>
      </c>
      <c r="V39" s="112">
        <f t="shared" si="3"/>
        <v>0</v>
      </c>
      <c r="Y39">
        <f>BAWANA!AW39+BAWANA!AX39</f>
        <v>23.39</v>
      </c>
      <c r="Z39">
        <f>BAWANA!BD39+BAWANA!BE39</f>
        <v>23.39</v>
      </c>
      <c r="AA39">
        <f>BAWANA!X39+BAWANA!Y39</f>
        <v>23.39</v>
      </c>
      <c r="AB39">
        <f>BAWANA!AE39+BAWANA!AF39</f>
        <v>23.39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273.22000000000003</v>
      </c>
      <c r="E40">
        <f>BAWANA!AM40</f>
        <v>0</v>
      </c>
      <c r="F40">
        <f t="shared" si="4"/>
        <v>256</v>
      </c>
      <c r="G40">
        <f t="shared" si="5"/>
        <v>273.22000000000003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273.22000000000003</v>
      </c>
      <c r="O40" s="112">
        <f t="shared" si="1"/>
        <v>0</v>
      </c>
      <c r="P40">
        <v>134.61000000000001</v>
      </c>
      <c r="Q40">
        <v>45</v>
      </c>
      <c r="R40">
        <v>5</v>
      </c>
      <c r="S40">
        <v>19</v>
      </c>
      <c r="T40">
        <v>69.61</v>
      </c>
      <c r="U40" s="114">
        <f t="shared" si="2"/>
        <v>273.22000000000003</v>
      </c>
      <c r="V40" s="112">
        <f t="shared" si="3"/>
        <v>0</v>
      </c>
      <c r="Y40">
        <f>BAWANA!AW40+BAWANA!AX40</f>
        <v>23.39</v>
      </c>
      <c r="Z40">
        <f>BAWANA!BD40+BAWANA!BE40</f>
        <v>23.39</v>
      </c>
      <c r="AA40">
        <f>BAWANA!X40+BAWANA!Y40</f>
        <v>23.39</v>
      </c>
      <c r="AB40">
        <f>BAWANA!AE40+BAWANA!AF40</f>
        <v>23.39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273.22000000000003</v>
      </c>
      <c r="E41">
        <f>BAWANA!AM41</f>
        <v>0</v>
      </c>
      <c r="F41">
        <f t="shared" si="4"/>
        <v>256</v>
      </c>
      <c r="G41">
        <f t="shared" si="5"/>
        <v>273.22000000000003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273.22000000000003</v>
      </c>
      <c r="O41" s="112">
        <f t="shared" si="1"/>
        <v>0</v>
      </c>
      <c r="P41">
        <v>134.61000000000001</v>
      </c>
      <c r="Q41">
        <v>45</v>
      </c>
      <c r="R41">
        <v>5</v>
      </c>
      <c r="S41">
        <v>19</v>
      </c>
      <c r="T41">
        <v>69.61</v>
      </c>
      <c r="U41" s="114">
        <f t="shared" si="2"/>
        <v>273.22000000000003</v>
      </c>
      <c r="V41" s="112">
        <f t="shared" si="3"/>
        <v>0</v>
      </c>
      <c r="Y41">
        <f>BAWANA!AW41+BAWANA!AX41</f>
        <v>23.39</v>
      </c>
      <c r="Z41">
        <f>BAWANA!BD41+BAWANA!BE41</f>
        <v>23.39</v>
      </c>
      <c r="AA41">
        <f>BAWANA!X41+BAWANA!Y41</f>
        <v>23.39</v>
      </c>
      <c r="AB41">
        <f>BAWANA!AE41+BAWANA!AF41</f>
        <v>23.39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273.22000000000003</v>
      </c>
      <c r="E42">
        <f>BAWANA!AM42</f>
        <v>0</v>
      </c>
      <c r="F42">
        <f t="shared" si="4"/>
        <v>256</v>
      </c>
      <c r="G42">
        <f t="shared" si="5"/>
        <v>273.22000000000003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273.22000000000003</v>
      </c>
      <c r="O42" s="112">
        <f t="shared" si="1"/>
        <v>0</v>
      </c>
      <c r="P42">
        <v>134.61000000000001</v>
      </c>
      <c r="Q42">
        <v>45</v>
      </c>
      <c r="R42">
        <v>5</v>
      </c>
      <c r="S42">
        <v>19</v>
      </c>
      <c r="T42">
        <v>69.61</v>
      </c>
      <c r="U42" s="114">
        <f t="shared" si="2"/>
        <v>273.22000000000003</v>
      </c>
      <c r="V42" s="112">
        <f t="shared" si="3"/>
        <v>0</v>
      </c>
      <c r="Y42">
        <f>BAWANA!AW42+BAWANA!AX42</f>
        <v>23.39</v>
      </c>
      <c r="Z42">
        <f>BAWANA!BD42+BAWANA!BE42</f>
        <v>23.39</v>
      </c>
      <c r="AA42">
        <f>BAWANA!X42+BAWANA!Y42</f>
        <v>23.39</v>
      </c>
      <c r="AB42">
        <f>BAWANA!AE42+BAWANA!AF42</f>
        <v>23.39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273.22000000000003</v>
      </c>
      <c r="E43">
        <f>BAWANA!AM43</f>
        <v>0</v>
      </c>
      <c r="F43">
        <f t="shared" si="4"/>
        <v>256</v>
      </c>
      <c r="G43">
        <f t="shared" si="5"/>
        <v>273.22000000000003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273.22000000000003</v>
      </c>
      <c r="O43" s="112">
        <f t="shared" si="1"/>
        <v>0</v>
      </c>
      <c r="P43">
        <v>134.61000000000001</v>
      </c>
      <c r="Q43">
        <v>45</v>
      </c>
      <c r="R43">
        <v>5</v>
      </c>
      <c r="S43">
        <v>19</v>
      </c>
      <c r="T43">
        <v>69.61</v>
      </c>
      <c r="U43" s="114">
        <f t="shared" si="2"/>
        <v>273.22000000000003</v>
      </c>
      <c r="V43" s="112">
        <f t="shared" si="3"/>
        <v>0</v>
      </c>
      <c r="Y43">
        <f>BAWANA!AW43+BAWANA!AX43</f>
        <v>23.39</v>
      </c>
      <c r="Z43">
        <f>BAWANA!BD43+BAWANA!BE43</f>
        <v>23.39</v>
      </c>
      <c r="AA43">
        <f>BAWANA!X43+BAWANA!Y43</f>
        <v>23.39</v>
      </c>
      <c r="AB43">
        <f>BAWANA!AE43+BAWANA!AF43</f>
        <v>23.39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273.22000000000003</v>
      </c>
      <c r="E44">
        <f>BAWANA!AM44</f>
        <v>0</v>
      </c>
      <c r="F44">
        <f t="shared" si="4"/>
        <v>256</v>
      </c>
      <c r="G44">
        <f t="shared" si="5"/>
        <v>273.22000000000003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273.22000000000003</v>
      </c>
      <c r="O44" s="112">
        <f t="shared" si="1"/>
        <v>0</v>
      </c>
      <c r="P44">
        <v>134.61000000000001</v>
      </c>
      <c r="Q44">
        <v>45</v>
      </c>
      <c r="R44">
        <v>5</v>
      </c>
      <c r="S44">
        <v>19</v>
      </c>
      <c r="T44">
        <v>69.61</v>
      </c>
      <c r="U44" s="114">
        <f t="shared" si="2"/>
        <v>273.22000000000003</v>
      </c>
      <c r="V44" s="112">
        <f t="shared" si="3"/>
        <v>0</v>
      </c>
      <c r="Y44">
        <f>BAWANA!AW44+BAWANA!AX44</f>
        <v>23.39</v>
      </c>
      <c r="Z44">
        <f>BAWANA!BD44+BAWANA!BE44</f>
        <v>23.39</v>
      </c>
      <c r="AA44">
        <f>BAWANA!X44+BAWANA!Y44</f>
        <v>23.39</v>
      </c>
      <c r="AB44">
        <f>BAWANA!AE44+BAWANA!AF44</f>
        <v>23.39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273.22000000000003</v>
      </c>
      <c r="E45">
        <f>BAWANA!AM45</f>
        <v>0</v>
      </c>
      <c r="F45">
        <f t="shared" si="4"/>
        <v>256</v>
      </c>
      <c r="G45">
        <f t="shared" si="5"/>
        <v>273.22000000000003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273.22000000000003</v>
      </c>
      <c r="O45" s="112">
        <f t="shared" si="1"/>
        <v>0</v>
      </c>
      <c r="P45">
        <v>134.61000000000001</v>
      </c>
      <c r="Q45">
        <v>45</v>
      </c>
      <c r="R45">
        <v>5</v>
      </c>
      <c r="S45">
        <v>19</v>
      </c>
      <c r="T45">
        <v>69.61</v>
      </c>
      <c r="U45" s="114">
        <f t="shared" si="2"/>
        <v>273.22000000000003</v>
      </c>
      <c r="V45" s="112">
        <f t="shared" si="3"/>
        <v>0</v>
      </c>
      <c r="Y45">
        <f>BAWANA!AW45+BAWANA!AX45</f>
        <v>23.39</v>
      </c>
      <c r="Z45">
        <f>BAWANA!BD45+BAWANA!BE45</f>
        <v>23.39</v>
      </c>
      <c r="AA45">
        <f>BAWANA!X45+BAWANA!Y45</f>
        <v>23.39</v>
      </c>
      <c r="AB45">
        <f>BAWANA!AE45+BAWANA!AF45</f>
        <v>23.39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273.22000000000003</v>
      </c>
      <c r="E46">
        <f>BAWANA!AM46</f>
        <v>0</v>
      </c>
      <c r="F46">
        <f t="shared" si="4"/>
        <v>256</v>
      </c>
      <c r="G46">
        <f t="shared" si="5"/>
        <v>273.22000000000003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273.22000000000003</v>
      </c>
      <c r="O46" s="112">
        <f t="shared" si="1"/>
        <v>0</v>
      </c>
      <c r="P46">
        <v>134.61000000000001</v>
      </c>
      <c r="Q46">
        <v>45</v>
      </c>
      <c r="R46">
        <v>5</v>
      </c>
      <c r="S46">
        <v>19</v>
      </c>
      <c r="T46">
        <v>69.61</v>
      </c>
      <c r="U46" s="114">
        <f t="shared" si="2"/>
        <v>273.22000000000003</v>
      </c>
      <c r="V46" s="112">
        <f t="shared" si="3"/>
        <v>0</v>
      </c>
      <c r="Y46">
        <f>BAWANA!AW46+BAWANA!AX46</f>
        <v>23.39</v>
      </c>
      <c r="Z46">
        <f>BAWANA!BD46+BAWANA!BE46</f>
        <v>23.39</v>
      </c>
      <c r="AA46">
        <f>BAWANA!X46+BAWANA!Y46</f>
        <v>23.39</v>
      </c>
      <c r="AB46">
        <f>BAWANA!AE46+BAWANA!AF46</f>
        <v>23.39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273.22000000000003</v>
      </c>
      <c r="E47">
        <f>BAWANA!AM47</f>
        <v>0</v>
      </c>
      <c r="F47">
        <f t="shared" si="4"/>
        <v>256</v>
      </c>
      <c r="G47">
        <f t="shared" si="5"/>
        <v>273.22000000000003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273.22000000000003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19</v>
      </c>
      <c r="T47">
        <v>69.61</v>
      </c>
      <c r="U47" s="114">
        <f t="shared" si="2"/>
        <v>273.22000000000003</v>
      </c>
      <c r="V47" s="112">
        <f t="shared" si="3"/>
        <v>0</v>
      </c>
      <c r="Y47">
        <f>BAWANA!AW47+BAWANA!AX47</f>
        <v>23.39</v>
      </c>
      <c r="Z47">
        <f>BAWANA!BD47+BAWANA!BE47</f>
        <v>23.39</v>
      </c>
      <c r="AA47">
        <f>BAWANA!X47+BAWANA!Y47</f>
        <v>23.39</v>
      </c>
      <c r="AB47">
        <f>BAWANA!AE47+BAWANA!AF47</f>
        <v>23.39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273.22000000000003</v>
      </c>
      <c r="E48">
        <f>BAWANA!AM48</f>
        <v>0</v>
      </c>
      <c r="F48">
        <f t="shared" si="4"/>
        <v>256</v>
      </c>
      <c r="G48">
        <f t="shared" si="5"/>
        <v>273.22000000000003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273.22000000000003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69.61</v>
      </c>
      <c r="U48" s="114">
        <f t="shared" si="2"/>
        <v>273.22000000000003</v>
      </c>
      <c r="V48" s="112">
        <f t="shared" si="3"/>
        <v>0</v>
      </c>
      <c r="Y48">
        <f>BAWANA!AW48+BAWANA!AX48</f>
        <v>23.39</v>
      </c>
      <c r="Z48">
        <f>BAWANA!BD48+BAWANA!BE48</f>
        <v>23.39</v>
      </c>
      <c r="AA48">
        <f>BAWANA!X48+BAWANA!Y48</f>
        <v>23.39</v>
      </c>
      <c r="AB48">
        <f>BAWANA!AE48+BAWANA!AF48</f>
        <v>23.39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273.22000000000003</v>
      </c>
      <c r="E49">
        <f>BAWANA!AM49</f>
        <v>0</v>
      </c>
      <c r="F49">
        <f t="shared" si="4"/>
        <v>256</v>
      </c>
      <c r="G49">
        <f t="shared" si="5"/>
        <v>273.22000000000003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273.22000000000003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69.61</v>
      </c>
      <c r="U49" s="114">
        <f t="shared" si="2"/>
        <v>273.22000000000003</v>
      </c>
      <c r="V49" s="112">
        <f t="shared" si="3"/>
        <v>0</v>
      </c>
      <c r="Y49">
        <f>BAWANA!AW49+BAWANA!AX49</f>
        <v>23.39</v>
      </c>
      <c r="Z49">
        <f>BAWANA!BD49+BAWANA!BE49</f>
        <v>23.39</v>
      </c>
      <c r="AA49">
        <f>BAWANA!X49+BAWANA!Y49</f>
        <v>23.39</v>
      </c>
      <c r="AB49">
        <f>BAWANA!AE49+BAWANA!AF49</f>
        <v>23.39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273.22000000000003</v>
      </c>
      <c r="E50">
        <f>BAWANA!AM50</f>
        <v>0</v>
      </c>
      <c r="F50">
        <f t="shared" si="4"/>
        <v>256</v>
      </c>
      <c r="G50">
        <f t="shared" si="5"/>
        <v>273.22000000000003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273.22000000000003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69.61</v>
      </c>
      <c r="U50" s="114">
        <f t="shared" si="2"/>
        <v>273.22000000000003</v>
      </c>
      <c r="V50" s="112">
        <f t="shared" si="3"/>
        <v>0</v>
      </c>
      <c r="Y50">
        <f>BAWANA!AW50+BAWANA!AX50</f>
        <v>23.39</v>
      </c>
      <c r="Z50">
        <f>BAWANA!BD50+BAWANA!BE50</f>
        <v>23.39</v>
      </c>
      <c r="AA50">
        <f>BAWANA!X50+BAWANA!Y50</f>
        <v>23.39</v>
      </c>
      <c r="AB50">
        <f>BAWANA!AE50+BAWANA!AF50</f>
        <v>23.39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273.22000000000003</v>
      </c>
      <c r="E51">
        <f>BAWANA!AM51</f>
        <v>0</v>
      </c>
      <c r="F51">
        <f t="shared" si="4"/>
        <v>256</v>
      </c>
      <c r="G51">
        <f t="shared" si="5"/>
        <v>273.22000000000003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273.22000000000003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69.61</v>
      </c>
      <c r="U51" s="114">
        <f t="shared" si="2"/>
        <v>273.22000000000003</v>
      </c>
      <c r="V51" s="112">
        <f t="shared" si="3"/>
        <v>0</v>
      </c>
      <c r="Y51">
        <f>BAWANA!AW51+BAWANA!AX51</f>
        <v>23.39</v>
      </c>
      <c r="Z51">
        <f>BAWANA!BD51+BAWANA!BE51</f>
        <v>23.39</v>
      </c>
      <c r="AA51">
        <f>BAWANA!X51+BAWANA!Y51</f>
        <v>23.39</v>
      </c>
      <c r="AB51">
        <f>BAWANA!AE51+BAWANA!AF51</f>
        <v>23.39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273.22000000000003</v>
      </c>
      <c r="E52">
        <f>BAWANA!AM52</f>
        <v>0</v>
      </c>
      <c r="F52">
        <f t="shared" si="4"/>
        <v>256</v>
      </c>
      <c r="G52">
        <f t="shared" si="5"/>
        <v>273.22000000000003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273.22000000000003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69.61</v>
      </c>
      <c r="U52" s="114">
        <f t="shared" si="2"/>
        <v>273.22000000000003</v>
      </c>
      <c r="V52" s="112">
        <f t="shared" si="3"/>
        <v>0</v>
      </c>
      <c r="Y52">
        <f>BAWANA!AW52+BAWANA!AX52</f>
        <v>23.39</v>
      </c>
      <c r="Z52">
        <f>BAWANA!BD52+BAWANA!BE52</f>
        <v>23.39</v>
      </c>
      <c r="AA52">
        <f>BAWANA!X52+BAWANA!Y52</f>
        <v>23.39</v>
      </c>
      <c r="AB52">
        <f>BAWANA!AE52+BAWANA!AF52</f>
        <v>23.39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273.22000000000003</v>
      </c>
      <c r="E53">
        <f>BAWANA!AM53</f>
        <v>0</v>
      </c>
      <c r="F53">
        <f t="shared" si="4"/>
        <v>256</v>
      </c>
      <c r="G53">
        <f t="shared" si="5"/>
        <v>273.22000000000003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273.22000000000003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69.61</v>
      </c>
      <c r="U53" s="114">
        <f t="shared" si="2"/>
        <v>273.22000000000003</v>
      </c>
      <c r="V53" s="112">
        <f t="shared" si="3"/>
        <v>0</v>
      </c>
      <c r="Y53">
        <f>BAWANA!AW53+BAWANA!AX53</f>
        <v>23.39</v>
      </c>
      <c r="Z53">
        <f>BAWANA!BD53+BAWANA!BE53</f>
        <v>23.39</v>
      </c>
      <c r="AA53">
        <f>BAWANA!X53+BAWANA!Y53</f>
        <v>23.39</v>
      </c>
      <c r="AB53">
        <f>BAWANA!AE53+BAWANA!AF53</f>
        <v>23.39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273.22000000000003</v>
      </c>
      <c r="E54">
        <f>BAWANA!AM54</f>
        <v>0</v>
      </c>
      <c r="F54">
        <f t="shared" si="4"/>
        <v>256</v>
      </c>
      <c r="G54">
        <f t="shared" si="5"/>
        <v>273.22000000000003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273.22000000000003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69.61</v>
      </c>
      <c r="U54" s="114">
        <f t="shared" si="2"/>
        <v>273.22000000000003</v>
      </c>
      <c r="V54" s="112">
        <f t="shared" si="3"/>
        <v>0</v>
      </c>
      <c r="Y54">
        <f>BAWANA!AW54+BAWANA!AX54</f>
        <v>23.39</v>
      </c>
      <c r="Z54">
        <f>BAWANA!BD54+BAWANA!BE54</f>
        <v>23.39</v>
      </c>
      <c r="AA54">
        <f>BAWANA!X54+BAWANA!Y54</f>
        <v>23.39</v>
      </c>
      <c r="AB54">
        <f>BAWANA!AE54+BAWANA!AF54</f>
        <v>23.39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273.22000000000003</v>
      </c>
      <c r="E55">
        <f>BAWANA!AM55</f>
        <v>0</v>
      </c>
      <c r="F55">
        <f t="shared" si="4"/>
        <v>256</v>
      </c>
      <c r="G55">
        <f t="shared" si="5"/>
        <v>273.22000000000003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273.22000000000003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69.61</v>
      </c>
      <c r="U55" s="114">
        <f t="shared" si="2"/>
        <v>273.22000000000003</v>
      </c>
      <c r="V55" s="112">
        <f t="shared" si="3"/>
        <v>0</v>
      </c>
      <c r="Y55">
        <f>BAWANA!AW55+BAWANA!AX55</f>
        <v>23.39</v>
      </c>
      <c r="Z55">
        <f>BAWANA!BD55+BAWANA!BE55</f>
        <v>23.39</v>
      </c>
      <c r="AA55">
        <f>BAWANA!X55+BAWANA!Y55</f>
        <v>23.39</v>
      </c>
      <c r="AB55">
        <f>BAWANA!AE55+BAWANA!AF55</f>
        <v>23.39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273.22000000000003</v>
      </c>
      <c r="E56">
        <f>BAWANA!AM56</f>
        <v>0</v>
      </c>
      <c r="F56">
        <f t="shared" si="4"/>
        <v>256</v>
      </c>
      <c r="G56">
        <f t="shared" si="5"/>
        <v>273.22000000000003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273.22000000000003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69.61</v>
      </c>
      <c r="U56" s="114">
        <f t="shared" si="2"/>
        <v>273.22000000000003</v>
      </c>
      <c r="V56" s="112">
        <f t="shared" si="3"/>
        <v>0</v>
      </c>
      <c r="Y56">
        <f>BAWANA!AW56+BAWANA!AX56</f>
        <v>23.39</v>
      </c>
      <c r="Z56">
        <f>BAWANA!BD56+BAWANA!BE56</f>
        <v>23.39</v>
      </c>
      <c r="AA56">
        <f>BAWANA!X56+BAWANA!Y56</f>
        <v>23.39</v>
      </c>
      <c r="AB56">
        <f>BAWANA!AE56+BAWANA!AF56</f>
        <v>23.39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273.22000000000003</v>
      </c>
      <c r="E57">
        <f>BAWANA!AM57</f>
        <v>0</v>
      </c>
      <c r="F57">
        <f t="shared" si="4"/>
        <v>256</v>
      </c>
      <c r="G57">
        <f t="shared" si="5"/>
        <v>273.22000000000003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273.22000000000003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273.22000000000003</v>
      </c>
      <c r="V57" s="112">
        <f t="shared" si="3"/>
        <v>0</v>
      </c>
      <c r="Y57">
        <f>BAWANA!AW57+BAWANA!AX57</f>
        <v>23.39</v>
      </c>
      <c r="Z57">
        <f>BAWANA!BD57+BAWANA!BE57</f>
        <v>23.39</v>
      </c>
      <c r="AA57">
        <f>BAWANA!X57+BAWANA!Y57</f>
        <v>23.39</v>
      </c>
      <c r="AB57">
        <f>BAWANA!AE57+BAWANA!AF57</f>
        <v>23.39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273.22000000000003</v>
      </c>
      <c r="E58">
        <f>BAWANA!AM58</f>
        <v>0</v>
      </c>
      <c r="F58">
        <f t="shared" si="4"/>
        <v>256</v>
      </c>
      <c r="G58">
        <f t="shared" si="5"/>
        <v>273.22000000000003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273.22000000000003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273.22000000000003</v>
      </c>
      <c r="V58" s="112">
        <f t="shared" si="3"/>
        <v>0</v>
      </c>
      <c r="Y58">
        <f>BAWANA!AW58+BAWANA!AX58</f>
        <v>23.39</v>
      </c>
      <c r="Z58">
        <f>BAWANA!BD58+BAWANA!BE58</f>
        <v>23.39</v>
      </c>
      <c r="AA58">
        <f>BAWANA!X58+BAWANA!Y58</f>
        <v>23.39</v>
      </c>
      <c r="AB58">
        <f>BAWANA!AE58+BAWANA!AF58</f>
        <v>23.39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273.22000000000003</v>
      </c>
      <c r="E59">
        <f>BAWANA!AM59</f>
        <v>0</v>
      </c>
      <c r="F59">
        <f t="shared" si="4"/>
        <v>256</v>
      </c>
      <c r="G59">
        <f t="shared" si="5"/>
        <v>273.22000000000003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273.22000000000003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273.22000000000003</v>
      </c>
      <c r="V59" s="112">
        <f t="shared" si="3"/>
        <v>0</v>
      </c>
      <c r="Y59">
        <f>BAWANA!AW59+BAWANA!AX59</f>
        <v>23.39</v>
      </c>
      <c r="Z59">
        <f>BAWANA!BD59+BAWANA!BE59</f>
        <v>23.39</v>
      </c>
      <c r="AA59">
        <f>BAWANA!X59+BAWANA!Y59</f>
        <v>23.39</v>
      </c>
      <c r="AB59">
        <f>BAWANA!AE59+BAWANA!AF59</f>
        <v>23.39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273.22000000000003</v>
      </c>
      <c r="E60">
        <f>BAWANA!AM60</f>
        <v>0</v>
      </c>
      <c r="F60">
        <f t="shared" si="4"/>
        <v>256</v>
      </c>
      <c r="G60">
        <f t="shared" si="5"/>
        <v>273.22000000000003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273.22000000000003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69.61</v>
      </c>
      <c r="U60" s="114">
        <f t="shared" si="2"/>
        <v>273.22000000000003</v>
      </c>
      <c r="V60" s="112">
        <f t="shared" si="3"/>
        <v>0</v>
      </c>
      <c r="Y60">
        <f>BAWANA!AW60+BAWANA!AX60</f>
        <v>23.39</v>
      </c>
      <c r="Z60">
        <f>BAWANA!BD60+BAWANA!BE60</f>
        <v>23.39</v>
      </c>
      <c r="AA60">
        <f>BAWANA!X60+BAWANA!Y60</f>
        <v>23.39</v>
      </c>
      <c r="AB60">
        <f>BAWANA!AE60+BAWANA!AF60</f>
        <v>23.39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273.22000000000003</v>
      </c>
      <c r="E61">
        <f>BAWANA!AM61</f>
        <v>0</v>
      </c>
      <c r="F61">
        <f t="shared" si="4"/>
        <v>256</v>
      </c>
      <c r="G61">
        <f t="shared" si="5"/>
        <v>273.22000000000003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273.22000000000003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69.61</v>
      </c>
      <c r="U61" s="114">
        <f t="shared" si="2"/>
        <v>273.22000000000003</v>
      </c>
      <c r="V61" s="112">
        <f t="shared" si="3"/>
        <v>0</v>
      </c>
      <c r="Y61">
        <f>BAWANA!AW61+BAWANA!AX61</f>
        <v>23.39</v>
      </c>
      <c r="Z61">
        <f>BAWANA!BD61+BAWANA!BE61</f>
        <v>23.39</v>
      </c>
      <c r="AA61">
        <f>BAWANA!X61+BAWANA!Y61</f>
        <v>23.39</v>
      </c>
      <c r="AB61">
        <f>BAWANA!AE61+BAWANA!AF61</f>
        <v>23.39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273.22000000000003</v>
      </c>
      <c r="E62">
        <f>BAWANA!AM62</f>
        <v>0</v>
      </c>
      <c r="F62">
        <f t="shared" si="4"/>
        <v>256</v>
      </c>
      <c r="G62">
        <f t="shared" si="5"/>
        <v>273.22000000000003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273.22000000000003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69.61</v>
      </c>
      <c r="U62" s="114">
        <f t="shared" si="2"/>
        <v>273.22000000000003</v>
      </c>
      <c r="V62" s="112">
        <f t="shared" si="3"/>
        <v>0</v>
      </c>
      <c r="Y62">
        <f>BAWANA!AW62+BAWANA!AX62</f>
        <v>23.39</v>
      </c>
      <c r="Z62">
        <f>BAWANA!BD62+BAWANA!BE62</f>
        <v>23.39</v>
      </c>
      <c r="AA62">
        <f>BAWANA!X62+BAWANA!Y62</f>
        <v>23.39</v>
      </c>
      <c r="AB62">
        <f>BAWANA!AE62+BAWANA!AF62</f>
        <v>23.39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273.22000000000003</v>
      </c>
      <c r="E63">
        <f>BAWANA!AM63</f>
        <v>0</v>
      </c>
      <c r="F63">
        <f t="shared" si="4"/>
        <v>256</v>
      </c>
      <c r="G63">
        <f t="shared" si="5"/>
        <v>273.22000000000003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273.22000000000003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69.61</v>
      </c>
      <c r="U63" s="114">
        <f t="shared" si="2"/>
        <v>273.22000000000003</v>
      </c>
      <c r="V63" s="112">
        <f t="shared" si="3"/>
        <v>0</v>
      </c>
      <c r="Y63">
        <f>BAWANA!AW63+BAWANA!AX63</f>
        <v>32</v>
      </c>
      <c r="Z63">
        <f>BAWANA!BD63+BAWANA!BE63</f>
        <v>14.78</v>
      </c>
      <c r="AA63">
        <f>BAWANA!X63+BAWANA!Y63</f>
        <v>32</v>
      </c>
      <c r="AB63">
        <f>BAWANA!AE63+BAWANA!AF63</f>
        <v>14.78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273.22000000000003</v>
      </c>
      <c r="E64">
        <f>BAWANA!AM64</f>
        <v>0</v>
      </c>
      <c r="F64">
        <f t="shared" si="4"/>
        <v>256</v>
      </c>
      <c r="G64">
        <f t="shared" si="5"/>
        <v>273.22000000000003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273.22000000000003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69.61</v>
      </c>
      <c r="U64" s="114">
        <f t="shared" si="2"/>
        <v>273.22000000000003</v>
      </c>
      <c r="V64" s="112">
        <f t="shared" si="3"/>
        <v>0</v>
      </c>
      <c r="Y64">
        <f>BAWANA!AW64+BAWANA!AX64</f>
        <v>32</v>
      </c>
      <c r="Z64">
        <f>BAWANA!BD64+BAWANA!BE64</f>
        <v>14.78</v>
      </c>
      <c r="AA64">
        <f>BAWANA!X64+BAWANA!Y64</f>
        <v>32</v>
      </c>
      <c r="AB64">
        <f>BAWANA!AE64+BAWANA!AF64</f>
        <v>14.78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273.22000000000003</v>
      </c>
      <c r="E65">
        <f>BAWANA!AM65</f>
        <v>0</v>
      </c>
      <c r="F65">
        <f t="shared" si="4"/>
        <v>256</v>
      </c>
      <c r="G65">
        <f t="shared" si="5"/>
        <v>273.22000000000003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273.22000000000003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69.61</v>
      </c>
      <c r="U65" s="114">
        <f t="shared" si="2"/>
        <v>273.22000000000003</v>
      </c>
      <c r="V65" s="112">
        <f t="shared" si="3"/>
        <v>0</v>
      </c>
      <c r="Y65">
        <f>BAWANA!AW65+BAWANA!AX65</f>
        <v>32</v>
      </c>
      <c r="Z65">
        <f>BAWANA!BD65+BAWANA!BE65</f>
        <v>14.78</v>
      </c>
      <c r="AA65">
        <f>BAWANA!X65+BAWANA!Y65</f>
        <v>32</v>
      </c>
      <c r="AB65">
        <f>BAWANA!AE65+BAWANA!AF65</f>
        <v>14.78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273.22000000000003</v>
      </c>
      <c r="E66">
        <f>BAWANA!AM66</f>
        <v>0</v>
      </c>
      <c r="F66">
        <f t="shared" si="4"/>
        <v>256</v>
      </c>
      <c r="G66">
        <f t="shared" si="5"/>
        <v>273.22000000000003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273.22000000000003</v>
      </c>
      <c r="O66" s="112">
        <f t="shared" si="1"/>
        <v>0</v>
      </c>
      <c r="P66">
        <v>134.61000000000001</v>
      </c>
      <c r="Q66">
        <v>45</v>
      </c>
      <c r="R66">
        <v>5</v>
      </c>
      <c r="S66">
        <v>19</v>
      </c>
      <c r="T66">
        <v>69.61</v>
      </c>
      <c r="U66" s="114">
        <f t="shared" si="2"/>
        <v>273.22000000000003</v>
      </c>
      <c r="V66" s="112">
        <f t="shared" si="3"/>
        <v>0</v>
      </c>
      <c r="Y66">
        <f>BAWANA!AW66+BAWANA!AX66</f>
        <v>32</v>
      </c>
      <c r="Z66">
        <f>BAWANA!BD66+BAWANA!BE66</f>
        <v>14.78</v>
      </c>
      <c r="AA66">
        <f>BAWANA!X66+BAWANA!Y66</f>
        <v>32</v>
      </c>
      <c r="AB66">
        <f>BAWANA!AE66+BAWANA!AF66</f>
        <v>14.78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104.79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104.79</v>
      </c>
      <c r="Q67">
        <v>57.6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104.79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104.79</v>
      </c>
      <c r="Q68">
        <v>57.6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104.79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104.79</v>
      </c>
      <c r="Q69">
        <v>57.6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104.79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104.79</v>
      </c>
      <c r="Q70">
        <v>57.6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104.79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104.79</v>
      </c>
      <c r="Q71">
        <v>57.6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104.79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104.79</v>
      </c>
      <c r="Q72">
        <v>57.6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104.79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104.79</v>
      </c>
      <c r="Q73">
        <v>57.6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104.79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104.79</v>
      </c>
      <c r="Q74">
        <v>57.6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104.79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104.79</v>
      </c>
      <c r="Q75">
        <v>57.6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104.79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104.79</v>
      </c>
      <c r="Q76">
        <v>57.6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104.79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104.79</v>
      </c>
      <c r="Q87">
        <v>57.6</v>
      </c>
      <c r="R87">
        <v>5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104.79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104.79</v>
      </c>
      <c r="Q88">
        <v>57.6</v>
      </c>
      <c r="R88">
        <v>5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104.79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104.79</v>
      </c>
      <c r="Q89">
        <v>57.6</v>
      </c>
      <c r="R89">
        <v>5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104.79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104.79</v>
      </c>
      <c r="Q90">
        <v>57.6</v>
      </c>
      <c r="R90">
        <v>5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104.79</v>
      </c>
      <c r="J91">
        <f>BYPL_EOD!AI91+BYPL_EOD!AJ91</f>
        <v>57.6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104.79</v>
      </c>
      <c r="Q91">
        <v>57.6</v>
      </c>
      <c r="R91">
        <v>5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104.79</v>
      </c>
      <c r="J92">
        <f>BYPL_EOD!AI92+BYPL_EOD!AJ92</f>
        <v>57.6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104.79</v>
      </c>
      <c r="Q92">
        <v>57.6</v>
      </c>
      <c r="R92">
        <v>5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285.82</v>
      </c>
      <c r="E93">
        <f>BAWANA!AM93</f>
        <v>0</v>
      </c>
      <c r="F93">
        <f t="shared" si="11"/>
        <v>256</v>
      </c>
      <c r="G93">
        <f t="shared" si="12"/>
        <v>285.82</v>
      </c>
      <c r="H93" s="112"/>
      <c r="I93">
        <f>BRPL_EOD!AI93+BRPL_EOD!AJ93</f>
        <v>134.61000000000001</v>
      </c>
      <c r="J93">
        <f>BYPL_EOD!AI93+BYPL_EOD!AJ93</f>
        <v>57.6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285.82</v>
      </c>
      <c r="O93" s="112">
        <f t="shared" si="8"/>
        <v>0</v>
      </c>
      <c r="P93">
        <v>134.61000000000001</v>
      </c>
      <c r="Q93">
        <v>57.6</v>
      </c>
      <c r="R93">
        <v>5</v>
      </c>
      <c r="S93">
        <v>19</v>
      </c>
      <c r="T93">
        <v>69.61</v>
      </c>
      <c r="U93" s="114">
        <f t="shared" si="9"/>
        <v>285.82</v>
      </c>
      <c r="V93" s="112">
        <f t="shared" si="10"/>
        <v>0</v>
      </c>
      <c r="Y93">
        <f>BAWANA!AW93+BAWANA!AX93</f>
        <v>32</v>
      </c>
      <c r="Z93">
        <f>BAWANA!BD93+BAWANA!BE93</f>
        <v>2.1800000000000002</v>
      </c>
      <c r="AA93">
        <f>BAWANA!X93+BAWANA!Y93</f>
        <v>32</v>
      </c>
      <c r="AB93">
        <f>BAWANA!AE93+BAWANA!AF93</f>
        <v>2.1800000000000002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285.82</v>
      </c>
      <c r="E94">
        <f>BAWANA!AM94</f>
        <v>0</v>
      </c>
      <c r="F94">
        <f t="shared" si="11"/>
        <v>256</v>
      </c>
      <c r="G94">
        <f t="shared" si="12"/>
        <v>285.82</v>
      </c>
      <c r="H94" s="112"/>
      <c r="I94">
        <f>BRPL_EOD!AI94+BRPL_EOD!AJ94</f>
        <v>134.61000000000001</v>
      </c>
      <c r="J94">
        <f>BYPL_EOD!AI94+BYPL_EOD!AJ94</f>
        <v>57.6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285.82</v>
      </c>
      <c r="O94" s="112">
        <f t="shared" si="8"/>
        <v>0</v>
      </c>
      <c r="P94">
        <v>134.61000000000001</v>
      </c>
      <c r="Q94">
        <v>57.6</v>
      </c>
      <c r="R94">
        <v>5</v>
      </c>
      <c r="S94">
        <v>19</v>
      </c>
      <c r="T94">
        <v>69.61</v>
      </c>
      <c r="U94" s="114">
        <f t="shared" si="9"/>
        <v>285.82</v>
      </c>
      <c r="V94" s="112">
        <f t="shared" si="10"/>
        <v>0</v>
      </c>
      <c r="Y94">
        <f>BAWANA!AW94+BAWANA!AX94</f>
        <v>32</v>
      </c>
      <c r="Z94">
        <f>BAWANA!BD94+BAWANA!BE94</f>
        <v>2.1800000000000002</v>
      </c>
      <c r="AA94">
        <f>BAWANA!X94+BAWANA!Y94</f>
        <v>32</v>
      </c>
      <c r="AB94">
        <f>BAWANA!AE94+BAWANA!AF94</f>
        <v>2.1800000000000002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285.82</v>
      </c>
      <c r="E95">
        <f>BAWANA!AM95</f>
        <v>0</v>
      </c>
      <c r="F95">
        <f t="shared" si="11"/>
        <v>256</v>
      </c>
      <c r="G95">
        <f t="shared" si="12"/>
        <v>285.82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285.82</v>
      </c>
      <c r="O95" s="112">
        <f t="shared" si="8"/>
        <v>0</v>
      </c>
      <c r="P95">
        <v>134.61000000000001</v>
      </c>
      <c r="Q95">
        <v>57.6</v>
      </c>
      <c r="R95">
        <v>5</v>
      </c>
      <c r="S95">
        <v>19</v>
      </c>
      <c r="T95">
        <v>69.61</v>
      </c>
      <c r="U95" s="114">
        <f t="shared" si="9"/>
        <v>285.82</v>
      </c>
      <c r="V95" s="112">
        <f t="shared" si="10"/>
        <v>0</v>
      </c>
      <c r="Y95">
        <f>BAWANA!AW95+BAWANA!AX95</f>
        <v>32</v>
      </c>
      <c r="Z95">
        <f>BAWANA!BD95+BAWANA!BE95</f>
        <v>2.1800000000000002</v>
      </c>
      <c r="AA95">
        <f>BAWANA!X95+BAWANA!Y95</f>
        <v>32</v>
      </c>
      <c r="AB95">
        <f>BAWANA!AE95+BAWANA!AF95</f>
        <v>2.1800000000000002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285.82</v>
      </c>
      <c r="E96">
        <f>BAWANA!AM96</f>
        <v>0</v>
      </c>
      <c r="F96">
        <f t="shared" si="11"/>
        <v>256</v>
      </c>
      <c r="G96">
        <f t="shared" si="12"/>
        <v>285.82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285.82</v>
      </c>
      <c r="O96" s="112">
        <f t="shared" si="8"/>
        <v>0</v>
      </c>
      <c r="P96">
        <v>134.61000000000001</v>
      </c>
      <c r="Q96">
        <v>57.6</v>
      </c>
      <c r="R96">
        <v>5</v>
      </c>
      <c r="S96">
        <v>19</v>
      </c>
      <c r="T96">
        <v>69.61</v>
      </c>
      <c r="U96" s="114">
        <f t="shared" si="9"/>
        <v>285.82</v>
      </c>
      <c r="V96" s="112">
        <f t="shared" si="10"/>
        <v>0</v>
      </c>
      <c r="Y96">
        <f>BAWANA!AW96+BAWANA!AX96</f>
        <v>32</v>
      </c>
      <c r="Z96">
        <f>BAWANA!BD96+BAWANA!BE96</f>
        <v>2.1800000000000002</v>
      </c>
      <c r="AA96">
        <f>BAWANA!X96+BAWANA!Y96</f>
        <v>32</v>
      </c>
      <c r="AB96">
        <f>BAWANA!AE96+BAWANA!AF96</f>
        <v>2.1800000000000002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285.82</v>
      </c>
      <c r="E97">
        <f>BAWANA!AM97</f>
        <v>0</v>
      </c>
      <c r="F97">
        <f t="shared" si="11"/>
        <v>256</v>
      </c>
      <c r="G97">
        <f t="shared" si="12"/>
        <v>285.82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285.82</v>
      </c>
      <c r="O97" s="112">
        <f t="shared" si="8"/>
        <v>0</v>
      </c>
      <c r="P97">
        <v>134.61000000000001</v>
      </c>
      <c r="Q97">
        <v>57.6</v>
      </c>
      <c r="R97">
        <v>5</v>
      </c>
      <c r="S97">
        <v>19</v>
      </c>
      <c r="T97">
        <v>69.61</v>
      </c>
      <c r="U97" s="114">
        <f t="shared" si="9"/>
        <v>285.82</v>
      </c>
      <c r="V97" s="112">
        <f t="shared" si="10"/>
        <v>0</v>
      </c>
      <c r="Y97">
        <f>BAWANA!AW97+BAWANA!AX97</f>
        <v>32</v>
      </c>
      <c r="Z97">
        <f>BAWANA!BD97+BAWANA!BE97</f>
        <v>2.1800000000000002</v>
      </c>
      <c r="AA97">
        <f>BAWANA!X97+BAWANA!Y97</f>
        <v>32</v>
      </c>
      <c r="AB97">
        <f>BAWANA!AE97+BAWANA!AF97</f>
        <v>2.1800000000000002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285.82</v>
      </c>
      <c r="E98">
        <f>BAWANA!AM98</f>
        <v>0</v>
      </c>
      <c r="F98">
        <f t="shared" si="11"/>
        <v>256</v>
      </c>
      <c r="G98">
        <f t="shared" si="12"/>
        <v>285.82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285.82</v>
      </c>
      <c r="O98" s="112">
        <f t="shared" si="8"/>
        <v>0</v>
      </c>
      <c r="P98">
        <v>134.61000000000001</v>
      </c>
      <c r="Q98">
        <v>57.6</v>
      </c>
      <c r="R98">
        <v>5</v>
      </c>
      <c r="S98">
        <v>19</v>
      </c>
      <c r="T98">
        <v>69.61</v>
      </c>
      <c r="U98" s="114">
        <f t="shared" si="9"/>
        <v>285.82</v>
      </c>
      <c r="V98" s="112">
        <f t="shared" si="10"/>
        <v>0</v>
      </c>
      <c r="Y98">
        <f>BAWANA!AW98+BAWANA!AX98</f>
        <v>32</v>
      </c>
      <c r="Z98">
        <f>BAWANA!BD98+BAWANA!BE98</f>
        <v>2.1800000000000002</v>
      </c>
      <c r="AA98">
        <f>BAWANA!X98+BAWANA!Y98</f>
        <v>32</v>
      </c>
      <c r="AB98">
        <f>BAWANA!AE98+BAWANA!AF98</f>
        <v>2.1800000000000002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6.4436299999999971</v>
      </c>
      <c r="E99" s="114">
        <f t="shared" si="14"/>
        <v>0</v>
      </c>
      <c r="F99" s="114">
        <f t="shared" si="14"/>
        <v>6.1440000000000001</v>
      </c>
      <c r="G99" s="114">
        <f t="shared" si="14"/>
        <v>6.4436299999999971</v>
      </c>
      <c r="H99" s="114"/>
      <c r="I99" s="114">
        <f t="shared" si="14"/>
        <v>3.0069900000000054</v>
      </c>
      <c r="J99" s="114">
        <f t="shared" si="14"/>
        <v>1.2060000000000006</v>
      </c>
      <c r="K99" s="114">
        <f t="shared" si="14"/>
        <v>0.12</v>
      </c>
      <c r="L99" s="114">
        <f t="shared" si="14"/>
        <v>0.45600000000000002</v>
      </c>
      <c r="M99" s="114">
        <f t="shared" si="14"/>
        <v>1.6706399999999977</v>
      </c>
      <c r="N99" s="114">
        <f t="shared" si="14"/>
        <v>6.4596299999999971</v>
      </c>
      <c r="O99" s="114">
        <f t="shared" si="14"/>
        <v>-1.6E-2</v>
      </c>
      <c r="P99" s="114">
        <f t="shared" si="14"/>
        <v>3.0004406250000053</v>
      </c>
      <c r="Q99" s="114">
        <f t="shared" si="14"/>
        <v>1.2024000000000008</v>
      </c>
      <c r="R99" s="114">
        <f t="shared" si="14"/>
        <v>0.1196875</v>
      </c>
      <c r="S99" s="114">
        <f t="shared" si="14"/>
        <v>0.45481250000000001</v>
      </c>
      <c r="T99" s="114">
        <f t="shared" si="14"/>
        <v>1.6662893749999976</v>
      </c>
      <c r="U99" s="114">
        <f t="shared" si="14"/>
        <v>6.4436299999999971</v>
      </c>
      <c r="V99" s="114">
        <f t="shared" si="10"/>
        <v>0</v>
      </c>
      <c r="Y99" s="114">
        <f>SUM(Y3:Y98)/4000</f>
        <v>0.65407500000000041</v>
      </c>
      <c r="Z99" s="114">
        <f t="shared" ref="Z99:AD99" si="15">SUM(Z3:Z98)/4000</f>
        <v>0.56629499999999999</v>
      </c>
      <c r="AA99" s="114">
        <f t="shared" si="15"/>
        <v>0.65407500000000041</v>
      </c>
      <c r="AB99" s="114">
        <f t="shared" si="15"/>
        <v>0.56629499999999999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190</v>
      </c>
      <c r="E3">
        <f>BAWANA!AQ3</f>
        <v>0</v>
      </c>
      <c r="F3">
        <f>(B3+C3)*0.8</f>
        <v>592</v>
      </c>
      <c r="G3">
        <f>(D3+E3)</f>
        <v>190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190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190</v>
      </c>
      <c r="E4">
        <f>BAWANA!AQ4</f>
        <v>0</v>
      </c>
      <c r="F4">
        <f t="shared" ref="F4:F67" si="4">(B4+C4)*0.8</f>
        <v>592</v>
      </c>
      <c r="G4">
        <f t="shared" ref="G4:G67" si="5">(D4+E4)</f>
        <v>190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190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70</v>
      </c>
      <c r="U4" s="114">
        <f t="shared" si="2"/>
        <v>190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150</v>
      </c>
      <c r="E5">
        <f>BAWANA!AQ5</f>
        <v>0</v>
      </c>
      <c r="F5">
        <f t="shared" si="4"/>
        <v>592</v>
      </c>
      <c r="G5">
        <f t="shared" si="5"/>
        <v>150</v>
      </c>
      <c r="H5" s="112"/>
      <c r="I5">
        <f>BRPL_EOD!AM5+BRPL_EOD!AN5</f>
        <v>80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150</v>
      </c>
      <c r="O5" s="112">
        <f t="shared" si="1"/>
        <v>0</v>
      </c>
      <c r="P5">
        <v>80</v>
      </c>
      <c r="Q5">
        <v>0</v>
      </c>
      <c r="R5">
        <v>0</v>
      </c>
      <c r="S5">
        <v>0</v>
      </c>
      <c r="T5">
        <v>70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150</v>
      </c>
      <c r="E6">
        <f>BAWANA!AQ6</f>
        <v>0</v>
      </c>
      <c r="F6">
        <f t="shared" si="4"/>
        <v>592</v>
      </c>
      <c r="G6">
        <f t="shared" si="5"/>
        <v>150</v>
      </c>
      <c r="H6" s="112"/>
      <c r="I6">
        <f>BRPL_EOD!AM6+BRPL_EOD!AN6</f>
        <v>80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150</v>
      </c>
      <c r="O6" s="112">
        <f t="shared" si="1"/>
        <v>0</v>
      </c>
      <c r="P6">
        <v>80</v>
      </c>
      <c r="Q6">
        <v>0</v>
      </c>
      <c r="R6">
        <v>0</v>
      </c>
      <c r="S6">
        <v>0</v>
      </c>
      <c r="T6">
        <v>70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150</v>
      </c>
      <c r="E7">
        <f>BAWANA!AQ7</f>
        <v>0</v>
      </c>
      <c r="F7">
        <f t="shared" si="4"/>
        <v>592</v>
      </c>
      <c r="G7">
        <f t="shared" si="5"/>
        <v>150</v>
      </c>
      <c r="H7" s="112"/>
      <c r="I7">
        <f>BRPL_EOD!AM7+BRPL_EOD!AN7</f>
        <v>80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150</v>
      </c>
      <c r="O7" s="112">
        <f t="shared" si="1"/>
        <v>0</v>
      </c>
      <c r="P7">
        <v>80</v>
      </c>
      <c r="Q7">
        <v>0</v>
      </c>
      <c r="R7">
        <v>0</v>
      </c>
      <c r="S7">
        <v>0</v>
      </c>
      <c r="T7">
        <v>70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150</v>
      </c>
      <c r="E8">
        <f>BAWANA!AQ8</f>
        <v>0</v>
      </c>
      <c r="F8">
        <f t="shared" si="4"/>
        <v>592</v>
      </c>
      <c r="G8">
        <f t="shared" si="5"/>
        <v>150</v>
      </c>
      <c r="H8" s="112"/>
      <c r="I8">
        <f>BRPL_EOD!AM8+BRPL_EOD!AN8</f>
        <v>80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150</v>
      </c>
      <c r="O8" s="112">
        <f t="shared" si="1"/>
        <v>0</v>
      </c>
      <c r="P8">
        <v>80</v>
      </c>
      <c r="Q8">
        <v>0</v>
      </c>
      <c r="R8">
        <v>0</v>
      </c>
      <c r="S8">
        <v>0</v>
      </c>
      <c r="T8">
        <v>70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150</v>
      </c>
      <c r="E9">
        <f>BAWANA!AQ9</f>
        <v>0</v>
      </c>
      <c r="F9">
        <f t="shared" si="4"/>
        <v>592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150</v>
      </c>
      <c r="E10">
        <f>BAWANA!AQ10</f>
        <v>0</v>
      </c>
      <c r="F10">
        <f t="shared" si="4"/>
        <v>592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150</v>
      </c>
      <c r="E11">
        <f>BAWANA!AQ11</f>
        <v>0</v>
      </c>
      <c r="F11">
        <f t="shared" si="4"/>
        <v>592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150</v>
      </c>
      <c r="E12">
        <f>BAWANA!AQ12</f>
        <v>0</v>
      </c>
      <c r="F12">
        <f t="shared" si="4"/>
        <v>592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150</v>
      </c>
      <c r="E13">
        <f>BAWANA!AQ13</f>
        <v>0</v>
      </c>
      <c r="F13">
        <f t="shared" si="4"/>
        <v>592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150</v>
      </c>
      <c r="E14">
        <f>BAWANA!AQ14</f>
        <v>0</v>
      </c>
      <c r="F14">
        <f t="shared" si="4"/>
        <v>592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150</v>
      </c>
      <c r="E15">
        <f>BAWANA!AQ15</f>
        <v>0</v>
      </c>
      <c r="F15">
        <f t="shared" si="4"/>
        <v>592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150</v>
      </c>
      <c r="E16">
        <f>BAWANA!AQ16</f>
        <v>0</v>
      </c>
      <c r="F16">
        <f t="shared" si="4"/>
        <v>592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150</v>
      </c>
      <c r="E17">
        <f>BAWANA!AQ17</f>
        <v>0</v>
      </c>
      <c r="F17">
        <f t="shared" si="4"/>
        <v>592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150</v>
      </c>
      <c r="E18">
        <f>BAWANA!AQ18</f>
        <v>0</v>
      </c>
      <c r="F18">
        <f t="shared" si="4"/>
        <v>592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150</v>
      </c>
      <c r="E19">
        <f>BAWANA!AQ19</f>
        <v>0</v>
      </c>
      <c r="F19">
        <f t="shared" si="4"/>
        <v>592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150</v>
      </c>
      <c r="E20">
        <f>BAWANA!AQ20</f>
        <v>0</v>
      </c>
      <c r="F20">
        <f t="shared" si="4"/>
        <v>592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150</v>
      </c>
      <c r="E21">
        <f>BAWANA!AQ21</f>
        <v>0</v>
      </c>
      <c r="F21">
        <f t="shared" si="4"/>
        <v>592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150</v>
      </c>
      <c r="E22">
        <f>BAWANA!AQ22</f>
        <v>0</v>
      </c>
      <c r="F22">
        <f t="shared" si="4"/>
        <v>592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150</v>
      </c>
      <c r="E23">
        <f>BAWANA!AQ23</f>
        <v>0</v>
      </c>
      <c r="F23">
        <f t="shared" si="4"/>
        <v>592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150</v>
      </c>
      <c r="E24">
        <f>BAWANA!AQ24</f>
        <v>0</v>
      </c>
      <c r="F24">
        <f t="shared" si="4"/>
        <v>592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190</v>
      </c>
      <c r="E25">
        <f>BAWANA!AQ25</f>
        <v>0</v>
      </c>
      <c r="F25">
        <f t="shared" si="4"/>
        <v>592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190</v>
      </c>
      <c r="E26">
        <f>BAWANA!AQ26</f>
        <v>0</v>
      </c>
      <c r="F26">
        <f t="shared" si="4"/>
        <v>592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190</v>
      </c>
      <c r="E27">
        <f>BAWANA!AQ27</f>
        <v>0</v>
      </c>
      <c r="F27">
        <f t="shared" si="4"/>
        <v>592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190</v>
      </c>
      <c r="E28">
        <f>BAWANA!AQ28</f>
        <v>0</v>
      </c>
      <c r="F28">
        <f t="shared" si="4"/>
        <v>592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190</v>
      </c>
      <c r="E29">
        <f>BAWANA!AQ29</f>
        <v>0</v>
      </c>
      <c r="F29">
        <f t="shared" si="4"/>
        <v>592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190</v>
      </c>
      <c r="E30">
        <f>BAWANA!AQ30</f>
        <v>0</v>
      </c>
      <c r="F30">
        <f t="shared" si="4"/>
        <v>592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190</v>
      </c>
      <c r="E31">
        <f>BAWANA!AQ31</f>
        <v>0</v>
      </c>
      <c r="F31">
        <f t="shared" si="4"/>
        <v>592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190</v>
      </c>
      <c r="E32">
        <f>BAWANA!AQ32</f>
        <v>0</v>
      </c>
      <c r="F32">
        <f t="shared" si="4"/>
        <v>592</v>
      </c>
      <c r="G32">
        <f t="shared" si="5"/>
        <v>190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150</v>
      </c>
      <c r="E33">
        <f>BAWANA!AQ33</f>
        <v>0</v>
      </c>
      <c r="F33">
        <f t="shared" si="4"/>
        <v>592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150</v>
      </c>
      <c r="E34">
        <f>BAWANA!AQ34</f>
        <v>0</v>
      </c>
      <c r="F34">
        <f t="shared" si="4"/>
        <v>592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150</v>
      </c>
      <c r="E35">
        <f>BAWANA!AQ35</f>
        <v>0</v>
      </c>
      <c r="F35">
        <f t="shared" si="4"/>
        <v>592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150</v>
      </c>
      <c r="E36">
        <f>BAWANA!AQ36</f>
        <v>0</v>
      </c>
      <c r="F36">
        <f t="shared" si="4"/>
        <v>592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150</v>
      </c>
      <c r="E37">
        <f>BAWANA!AQ37</f>
        <v>0</v>
      </c>
      <c r="F37">
        <f t="shared" si="4"/>
        <v>592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150</v>
      </c>
      <c r="E38">
        <f>BAWANA!AQ38</f>
        <v>0</v>
      </c>
      <c r="F38">
        <f t="shared" si="4"/>
        <v>592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150</v>
      </c>
      <c r="E39">
        <f>BAWANA!AQ39</f>
        <v>0</v>
      </c>
      <c r="F39">
        <f t="shared" si="4"/>
        <v>592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150</v>
      </c>
      <c r="E40">
        <f>BAWANA!AQ40</f>
        <v>0</v>
      </c>
      <c r="F40">
        <f t="shared" si="4"/>
        <v>592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150</v>
      </c>
      <c r="E41">
        <f>BAWANA!AQ41</f>
        <v>0</v>
      </c>
      <c r="F41">
        <f t="shared" si="4"/>
        <v>592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150</v>
      </c>
      <c r="E42">
        <f>BAWANA!AQ42</f>
        <v>0</v>
      </c>
      <c r="F42">
        <f t="shared" si="4"/>
        <v>592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150</v>
      </c>
      <c r="E43">
        <f>BAWANA!AQ43</f>
        <v>0</v>
      </c>
      <c r="F43">
        <f t="shared" si="4"/>
        <v>592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150</v>
      </c>
      <c r="E44">
        <f>BAWANA!AQ44</f>
        <v>0</v>
      </c>
      <c r="F44">
        <f t="shared" si="4"/>
        <v>592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150</v>
      </c>
      <c r="E45">
        <f>BAWANA!AQ45</f>
        <v>0</v>
      </c>
      <c r="F45">
        <f t="shared" si="4"/>
        <v>592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150</v>
      </c>
      <c r="E46">
        <f>BAWANA!AQ46</f>
        <v>0</v>
      </c>
      <c r="F46">
        <f t="shared" si="4"/>
        <v>592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150</v>
      </c>
      <c r="E47">
        <f>BAWANA!AQ47</f>
        <v>0</v>
      </c>
      <c r="F47">
        <f t="shared" si="4"/>
        <v>592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150</v>
      </c>
      <c r="E48">
        <f>BAWANA!AQ48</f>
        <v>0</v>
      </c>
      <c r="F48">
        <f t="shared" si="4"/>
        <v>592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150</v>
      </c>
      <c r="E49">
        <f>BAWANA!AQ49</f>
        <v>0</v>
      </c>
      <c r="F49">
        <f t="shared" si="4"/>
        <v>592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150</v>
      </c>
      <c r="E50">
        <f>BAWANA!AQ50</f>
        <v>0</v>
      </c>
      <c r="F50">
        <f t="shared" si="4"/>
        <v>592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150</v>
      </c>
      <c r="E51">
        <f>BAWANA!AQ51</f>
        <v>0</v>
      </c>
      <c r="F51">
        <f t="shared" si="4"/>
        <v>592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150</v>
      </c>
      <c r="E52">
        <f>BAWANA!AQ52</f>
        <v>0</v>
      </c>
      <c r="F52">
        <f t="shared" si="4"/>
        <v>592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150</v>
      </c>
      <c r="E53">
        <f>BAWANA!AQ53</f>
        <v>0</v>
      </c>
      <c r="F53">
        <f t="shared" si="4"/>
        <v>592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150</v>
      </c>
      <c r="E54">
        <f>BAWANA!AQ54</f>
        <v>0</v>
      </c>
      <c r="F54">
        <f t="shared" si="4"/>
        <v>592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150</v>
      </c>
      <c r="E55">
        <f>BAWANA!AQ55</f>
        <v>0</v>
      </c>
      <c r="F55">
        <f t="shared" si="4"/>
        <v>592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150</v>
      </c>
      <c r="E56">
        <f>BAWANA!AQ56</f>
        <v>0</v>
      </c>
      <c r="F56">
        <f t="shared" si="4"/>
        <v>592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150</v>
      </c>
      <c r="E57">
        <f>BAWANA!AQ57</f>
        <v>0</v>
      </c>
      <c r="F57">
        <f t="shared" si="4"/>
        <v>592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150</v>
      </c>
      <c r="E58">
        <f>BAWANA!AQ58</f>
        <v>0</v>
      </c>
      <c r="F58">
        <f t="shared" si="4"/>
        <v>592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150</v>
      </c>
      <c r="E59">
        <f>BAWANA!AQ59</f>
        <v>0</v>
      </c>
      <c r="F59">
        <f t="shared" si="4"/>
        <v>592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150</v>
      </c>
      <c r="E60">
        <f>BAWANA!AQ60</f>
        <v>0</v>
      </c>
      <c r="F60">
        <f t="shared" si="4"/>
        <v>592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150</v>
      </c>
      <c r="E61">
        <f>BAWANA!AQ61</f>
        <v>0</v>
      </c>
      <c r="F61">
        <f t="shared" si="4"/>
        <v>592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150</v>
      </c>
      <c r="E62">
        <f>BAWANA!AQ62</f>
        <v>0</v>
      </c>
      <c r="F62">
        <f t="shared" si="4"/>
        <v>592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150</v>
      </c>
      <c r="E63">
        <f>BAWANA!AQ63</f>
        <v>0</v>
      </c>
      <c r="F63">
        <f t="shared" si="4"/>
        <v>592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150</v>
      </c>
      <c r="E64">
        <f>BAWANA!AQ64</f>
        <v>0</v>
      </c>
      <c r="F64">
        <f t="shared" si="4"/>
        <v>592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190</v>
      </c>
      <c r="E65">
        <f>BAWANA!AQ65</f>
        <v>0</v>
      </c>
      <c r="F65">
        <f t="shared" si="4"/>
        <v>592</v>
      </c>
      <c r="G65">
        <f t="shared" si="5"/>
        <v>190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190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70</v>
      </c>
      <c r="U65" s="114">
        <f t="shared" si="2"/>
        <v>190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190</v>
      </c>
      <c r="E66">
        <f>BAWANA!AQ66</f>
        <v>0</v>
      </c>
      <c r="F66">
        <f t="shared" si="4"/>
        <v>592</v>
      </c>
      <c r="G66">
        <f t="shared" si="5"/>
        <v>190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190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70</v>
      </c>
      <c r="U66" s="114">
        <f t="shared" si="2"/>
        <v>190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190</v>
      </c>
      <c r="E67">
        <f>BAWANA!AQ67</f>
        <v>0</v>
      </c>
      <c r="F67">
        <f t="shared" si="4"/>
        <v>592</v>
      </c>
      <c r="G67">
        <f t="shared" si="5"/>
        <v>190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190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70</v>
      </c>
      <c r="U67" s="114">
        <f t="shared" ref="U67:U98" si="9">SUM(P67:T67)</f>
        <v>190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244.51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244.51</v>
      </c>
      <c r="H68" s="112"/>
      <c r="I68">
        <f>BRPL_EOD!AM68+BRPL_EOD!AN68</f>
        <v>174.51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244.51</v>
      </c>
      <c r="O68" s="112">
        <f t="shared" si="8"/>
        <v>0</v>
      </c>
      <c r="P68">
        <v>174.51</v>
      </c>
      <c r="Q68">
        <v>0</v>
      </c>
      <c r="R68">
        <v>0</v>
      </c>
      <c r="S68">
        <v>0</v>
      </c>
      <c r="T68">
        <v>70</v>
      </c>
      <c r="U68" s="114">
        <f t="shared" si="9"/>
        <v>244.51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294.51</v>
      </c>
      <c r="E69">
        <f>BAWANA!AQ69</f>
        <v>0</v>
      </c>
      <c r="F69">
        <f t="shared" si="11"/>
        <v>592</v>
      </c>
      <c r="G69">
        <f t="shared" si="12"/>
        <v>294.51</v>
      </c>
      <c r="H69" s="112"/>
      <c r="I69">
        <f>BRPL_EOD!AM69+BRPL_EOD!AN69</f>
        <v>224.51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294.51</v>
      </c>
      <c r="O69" s="112">
        <f t="shared" si="8"/>
        <v>0</v>
      </c>
      <c r="P69">
        <v>224.51</v>
      </c>
      <c r="Q69">
        <v>0</v>
      </c>
      <c r="R69">
        <v>0</v>
      </c>
      <c r="S69">
        <v>0</v>
      </c>
      <c r="T69">
        <v>70</v>
      </c>
      <c r="U69" s="114">
        <f t="shared" si="9"/>
        <v>294.51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320</v>
      </c>
      <c r="E70">
        <f>BAWANA!AQ70</f>
        <v>0</v>
      </c>
      <c r="F70">
        <f t="shared" si="11"/>
        <v>592</v>
      </c>
      <c r="G70">
        <f t="shared" si="12"/>
        <v>320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320</v>
      </c>
      <c r="O70" s="112">
        <f t="shared" si="8"/>
        <v>0</v>
      </c>
      <c r="P70">
        <v>250</v>
      </c>
      <c r="Q70">
        <v>0</v>
      </c>
      <c r="R70">
        <v>0</v>
      </c>
      <c r="S70">
        <v>0</v>
      </c>
      <c r="T70">
        <v>70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320</v>
      </c>
      <c r="E71">
        <f>BAWANA!AQ71</f>
        <v>0</v>
      </c>
      <c r="F71">
        <f t="shared" si="11"/>
        <v>592</v>
      </c>
      <c r="G71">
        <f t="shared" si="12"/>
        <v>320</v>
      </c>
      <c r="H71" s="112"/>
      <c r="I71">
        <f>BRPL_EOD!AM71+BRPL_EOD!AN71</f>
        <v>224.9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95.1</v>
      </c>
      <c r="N71">
        <f t="shared" si="7"/>
        <v>320</v>
      </c>
      <c r="O71" s="112">
        <f t="shared" si="8"/>
        <v>0</v>
      </c>
      <c r="P71">
        <v>224.9</v>
      </c>
      <c r="Q71">
        <v>0</v>
      </c>
      <c r="R71">
        <v>0</v>
      </c>
      <c r="S71">
        <v>0</v>
      </c>
      <c r="T71">
        <v>95.1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320</v>
      </c>
      <c r="E72">
        <f>BAWANA!AQ72</f>
        <v>0</v>
      </c>
      <c r="F72">
        <f t="shared" si="11"/>
        <v>592</v>
      </c>
      <c r="G72">
        <f t="shared" si="12"/>
        <v>320</v>
      </c>
      <c r="H72" s="112"/>
      <c r="I72">
        <f>BRPL_EOD!AM72+BRPL_EOD!AN72</f>
        <v>229.09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90.91</v>
      </c>
      <c r="N72">
        <f t="shared" si="7"/>
        <v>320</v>
      </c>
      <c r="O72" s="112">
        <f t="shared" si="8"/>
        <v>0</v>
      </c>
      <c r="P72">
        <v>229.09</v>
      </c>
      <c r="Q72">
        <v>0</v>
      </c>
      <c r="R72">
        <v>0</v>
      </c>
      <c r="S72">
        <v>0</v>
      </c>
      <c r="T72">
        <v>90.91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320</v>
      </c>
      <c r="E73">
        <f>BAWANA!AQ73</f>
        <v>0</v>
      </c>
      <c r="F73">
        <f t="shared" si="11"/>
        <v>592</v>
      </c>
      <c r="G73">
        <f t="shared" si="12"/>
        <v>320</v>
      </c>
      <c r="H73" s="112"/>
      <c r="I73">
        <f>BRPL_EOD!AM73+BRPL_EOD!AN73</f>
        <v>229.09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90.91</v>
      </c>
      <c r="N73">
        <f t="shared" si="7"/>
        <v>320</v>
      </c>
      <c r="O73" s="112">
        <f t="shared" si="8"/>
        <v>0</v>
      </c>
      <c r="P73">
        <v>229.09</v>
      </c>
      <c r="Q73">
        <v>0</v>
      </c>
      <c r="R73">
        <v>0</v>
      </c>
      <c r="S73">
        <v>0</v>
      </c>
      <c r="T73">
        <v>90.91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320</v>
      </c>
      <c r="E74">
        <f>BAWANA!AQ74</f>
        <v>0</v>
      </c>
      <c r="F74">
        <f t="shared" si="11"/>
        <v>592</v>
      </c>
      <c r="G74">
        <f t="shared" si="12"/>
        <v>320</v>
      </c>
      <c r="H74" s="112"/>
      <c r="I74">
        <f>BRPL_EOD!AM74+BRPL_EOD!AN74</f>
        <v>229.09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90.91</v>
      </c>
      <c r="N74">
        <f t="shared" si="7"/>
        <v>320</v>
      </c>
      <c r="O74" s="112">
        <f t="shared" si="8"/>
        <v>0</v>
      </c>
      <c r="P74">
        <v>229.09</v>
      </c>
      <c r="Q74">
        <v>0</v>
      </c>
      <c r="R74">
        <v>0</v>
      </c>
      <c r="S74">
        <v>0</v>
      </c>
      <c r="T74">
        <v>90.91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320</v>
      </c>
      <c r="E75">
        <f>BAWANA!AQ75</f>
        <v>0</v>
      </c>
      <c r="F75">
        <f t="shared" si="11"/>
        <v>592</v>
      </c>
      <c r="G75">
        <f t="shared" si="12"/>
        <v>320</v>
      </c>
      <c r="H75" s="112"/>
      <c r="I75">
        <f>BRPL_EOD!AM75+BRPL_EOD!AN75</f>
        <v>222.11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97.89</v>
      </c>
      <c r="N75">
        <f t="shared" si="7"/>
        <v>320</v>
      </c>
      <c r="O75" s="112">
        <f t="shared" si="8"/>
        <v>0</v>
      </c>
      <c r="P75">
        <v>222.11</v>
      </c>
      <c r="Q75">
        <v>0</v>
      </c>
      <c r="R75">
        <v>0</v>
      </c>
      <c r="S75">
        <v>0</v>
      </c>
      <c r="T75">
        <v>97.89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320</v>
      </c>
      <c r="E76">
        <f>BAWANA!AQ76</f>
        <v>0</v>
      </c>
      <c r="F76">
        <f t="shared" si="11"/>
        <v>592</v>
      </c>
      <c r="G76">
        <f t="shared" si="12"/>
        <v>320</v>
      </c>
      <c r="H76" s="112"/>
      <c r="I76">
        <f>BRPL_EOD!AM76+BRPL_EOD!AN76</f>
        <v>214.15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105.85</v>
      </c>
      <c r="N76">
        <f t="shared" si="7"/>
        <v>320</v>
      </c>
      <c r="O76" s="112">
        <f t="shared" si="8"/>
        <v>0</v>
      </c>
      <c r="P76">
        <v>214.15</v>
      </c>
      <c r="Q76">
        <v>0</v>
      </c>
      <c r="R76">
        <v>0</v>
      </c>
      <c r="S76">
        <v>0</v>
      </c>
      <c r="T76">
        <v>105.85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320</v>
      </c>
      <c r="E77">
        <f>BAWANA!AQ77</f>
        <v>0</v>
      </c>
      <c r="F77">
        <f t="shared" si="11"/>
        <v>592</v>
      </c>
      <c r="G77">
        <f t="shared" si="12"/>
        <v>320</v>
      </c>
      <c r="H77" s="112"/>
      <c r="I77">
        <f>BRPL_EOD!AM77+BRPL_EOD!AN77</f>
        <v>219.58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100.42</v>
      </c>
      <c r="N77">
        <f t="shared" si="7"/>
        <v>320</v>
      </c>
      <c r="O77" s="112">
        <f t="shared" si="8"/>
        <v>0</v>
      </c>
      <c r="P77">
        <v>219.58</v>
      </c>
      <c r="Q77">
        <v>0</v>
      </c>
      <c r="R77">
        <v>0</v>
      </c>
      <c r="S77">
        <v>0</v>
      </c>
      <c r="T77">
        <v>100.42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320</v>
      </c>
      <c r="E78">
        <f>BAWANA!AQ78</f>
        <v>0</v>
      </c>
      <c r="F78">
        <f t="shared" si="11"/>
        <v>592</v>
      </c>
      <c r="G78">
        <f t="shared" si="12"/>
        <v>320</v>
      </c>
      <c r="H78" s="112"/>
      <c r="I78">
        <f>BRPL_EOD!AM78+BRPL_EOD!AN78</f>
        <v>214.15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105.85</v>
      </c>
      <c r="N78">
        <f t="shared" si="7"/>
        <v>320</v>
      </c>
      <c r="O78" s="112">
        <f t="shared" si="8"/>
        <v>0</v>
      </c>
      <c r="P78">
        <v>214.15</v>
      </c>
      <c r="Q78">
        <v>0</v>
      </c>
      <c r="R78">
        <v>0</v>
      </c>
      <c r="S78">
        <v>0</v>
      </c>
      <c r="T78">
        <v>105.85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314.51</v>
      </c>
      <c r="E79">
        <f>BAWANA!AQ79</f>
        <v>0</v>
      </c>
      <c r="F79">
        <f t="shared" si="11"/>
        <v>592</v>
      </c>
      <c r="G79">
        <f t="shared" si="12"/>
        <v>314.51</v>
      </c>
      <c r="H79" s="112"/>
      <c r="I79">
        <f>BRPL_EOD!AM79+BRPL_EOD!AN79</f>
        <v>204.51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110</v>
      </c>
      <c r="N79">
        <f t="shared" si="7"/>
        <v>314.51</v>
      </c>
      <c r="O79" s="112">
        <f t="shared" si="8"/>
        <v>0</v>
      </c>
      <c r="P79">
        <v>204.51</v>
      </c>
      <c r="Q79">
        <v>0</v>
      </c>
      <c r="R79">
        <v>0</v>
      </c>
      <c r="S79">
        <v>0</v>
      </c>
      <c r="T79">
        <v>110</v>
      </c>
      <c r="U79" s="114">
        <f t="shared" si="9"/>
        <v>314.51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314.51</v>
      </c>
      <c r="E80">
        <f>BAWANA!AQ80</f>
        <v>0</v>
      </c>
      <c r="F80">
        <f t="shared" si="11"/>
        <v>592</v>
      </c>
      <c r="G80">
        <f t="shared" si="12"/>
        <v>314.51</v>
      </c>
      <c r="H80" s="112"/>
      <c r="I80">
        <f>BRPL_EOD!AM80+BRPL_EOD!AN80</f>
        <v>204.51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110</v>
      </c>
      <c r="N80">
        <f t="shared" si="7"/>
        <v>314.51</v>
      </c>
      <c r="O80" s="112">
        <f t="shared" si="8"/>
        <v>0</v>
      </c>
      <c r="P80">
        <v>204.51</v>
      </c>
      <c r="Q80">
        <v>0</v>
      </c>
      <c r="R80">
        <v>0</v>
      </c>
      <c r="S80">
        <v>0</v>
      </c>
      <c r="T80">
        <v>110</v>
      </c>
      <c r="U80" s="114">
        <f t="shared" si="9"/>
        <v>314.51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284.51</v>
      </c>
      <c r="E81">
        <f>BAWANA!AQ81</f>
        <v>0</v>
      </c>
      <c r="F81">
        <f t="shared" si="11"/>
        <v>592</v>
      </c>
      <c r="G81">
        <f t="shared" si="12"/>
        <v>284.51</v>
      </c>
      <c r="H81" s="112"/>
      <c r="I81">
        <f>BRPL_EOD!AM81+BRPL_EOD!AN81</f>
        <v>194.51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90</v>
      </c>
      <c r="N81">
        <f t="shared" si="7"/>
        <v>284.51</v>
      </c>
      <c r="O81" s="112">
        <f t="shared" si="8"/>
        <v>0</v>
      </c>
      <c r="P81">
        <v>194.51</v>
      </c>
      <c r="Q81">
        <v>0</v>
      </c>
      <c r="R81">
        <v>0</v>
      </c>
      <c r="S81">
        <v>0</v>
      </c>
      <c r="T81">
        <v>90</v>
      </c>
      <c r="U81" s="114">
        <f t="shared" si="9"/>
        <v>284.51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264.51</v>
      </c>
      <c r="E82">
        <f>BAWANA!AQ82</f>
        <v>0</v>
      </c>
      <c r="F82">
        <f t="shared" si="11"/>
        <v>592</v>
      </c>
      <c r="G82">
        <f t="shared" si="12"/>
        <v>264.51</v>
      </c>
      <c r="H82" s="112"/>
      <c r="I82">
        <f>BRPL_EOD!AM82+BRPL_EOD!AN82</f>
        <v>174.51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90</v>
      </c>
      <c r="N82">
        <f t="shared" si="7"/>
        <v>264.51</v>
      </c>
      <c r="O82" s="112">
        <f t="shared" si="8"/>
        <v>0</v>
      </c>
      <c r="P82">
        <v>174.51</v>
      </c>
      <c r="Q82">
        <v>0</v>
      </c>
      <c r="R82">
        <v>0</v>
      </c>
      <c r="S82">
        <v>0</v>
      </c>
      <c r="T82">
        <v>90</v>
      </c>
      <c r="U82" s="114">
        <f t="shared" si="9"/>
        <v>264.51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244.51</v>
      </c>
      <c r="E83">
        <f>BAWANA!AQ83</f>
        <v>0</v>
      </c>
      <c r="F83">
        <f t="shared" si="11"/>
        <v>592</v>
      </c>
      <c r="G83">
        <f t="shared" si="12"/>
        <v>244.51</v>
      </c>
      <c r="H83" s="112"/>
      <c r="I83">
        <f>BRPL_EOD!AM83+BRPL_EOD!AN83</f>
        <v>124.51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120</v>
      </c>
      <c r="N83">
        <f t="shared" si="7"/>
        <v>244.51</v>
      </c>
      <c r="O83" s="112">
        <f t="shared" si="8"/>
        <v>0</v>
      </c>
      <c r="P83">
        <v>124.51</v>
      </c>
      <c r="Q83">
        <v>0</v>
      </c>
      <c r="R83">
        <v>0</v>
      </c>
      <c r="S83">
        <v>0</v>
      </c>
      <c r="T83">
        <v>120</v>
      </c>
      <c r="U83" s="114">
        <f t="shared" si="9"/>
        <v>244.51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244.51</v>
      </c>
      <c r="E84">
        <f>BAWANA!AQ84</f>
        <v>0</v>
      </c>
      <c r="F84">
        <f t="shared" si="11"/>
        <v>592</v>
      </c>
      <c r="G84">
        <f t="shared" si="12"/>
        <v>244.51</v>
      </c>
      <c r="H84" s="112"/>
      <c r="I84">
        <f>BRPL_EOD!AM84+BRPL_EOD!AN84</f>
        <v>124.51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120</v>
      </c>
      <c r="N84">
        <f t="shared" si="7"/>
        <v>244.51</v>
      </c>
      <c r="O84" s="112">
        <f t="shared" si="8"/>
        <v>0</v>
      </c>
      <c r="P84">
        <v>124.51</v>
      </c>
      <c r="Q84">
        <v>0</v>
      </c>
      <c r="R84">
        <v>0</v>
      </c>
      <c r="S84">
        <v>0</v>
      </c>
      <c r="T84">
        <v>120</v>
      </c>
      <c r="U84" s="114">
        <f t="shared" si="9"/>
        <v>244.51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304.51</v>
      </c>
      <c r="E85">
        <f>BAWANA!AQ85</f>
        <v>0</v>
      </c>
      <c r="F85">
        <f t="shared" si="11"/>
        <v>592</v>
      </c>
      <c r="G85">
        <f t="shared" si="12"/>
        <v>304.51</v>
      </c>
      <c r="H85" s="112"/>
      <c r="I85">
        <f>BRPL_EOD!AM85+BRPL_EOD!AN85</f>
        <v>184.51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120</v>
      </c>
      <c r="N85">
        <f t="shared" si="7"/>
        <v>304.51</v>
      </c>
      <c r="O85" s="112">
        <f t="shared" si="8"/>
        <v>0</v>
      </c>
      <c r="P85">
        <v>184.51</v>
      </c>
      <c r="Q85">
        <v>0</v>
      </c>
      <c r="R85">
        <v>0</v>
      </c>
      <c r="S85">
        <v>0</v>
      </c>
      <c r="T85">
        <v>120</v>
      </c>
      <c r="U85" s="114">
        <f t="shared" si="9"/>
        <v>304.51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304.51</v>
      </c>
      <c r="E86">
        <f>BAWANA!AQ86</f>
        <v>0</v>
      </c>
      <c r="F86">
        <f t="shared" si="11"/>
        <v>592</v>
      </c>
      <c r="G86">
        <f t="shared" si="12"/>
        <v>304.51</v>
      </c>
      <c r="H86" s="112"/>
      <c r="I86">
        <f>BRPL_EOD!AM86+BRPL_EOD!AN86</f>
        <v>184.51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120</v>
      </c>
      <c r="N86">
        <f t="shared" si="7"/>
        <v>304.51</v>
      </c>
      <c r="O86" s="112">
        <f t="shared" si="8"/>
        <v>0</v>
      </c>
      <c r="P86">
        <v>184.51</v>
      </c>
      <c r="Q86">
        <v>0</v>
      </c>
      <c r="R86">
        <v>0</v>
      </c>
      <c r="S86">
        <v>0</v>
      </c>
      <c r="T86">
        <v>120</v>
      </c>
      <c r="U86" s="114">
        <f t="shared" si="9"/>
        <v>304.51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230</v>
      </c>
      <c r="E87">
        <f>BAWANA!AQ87</f>
        <v>0</v>
      </c>
      <c r="F87">
        <f t="shared" si="11"/>
        <v>592</v>
      </c>
      <c r="G87">
        <f t="shared" si="12"/>
        <v>230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110</v>
      </c>
      <c r="N87">
        <f t="shared" si="7"/>
        <v>230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110</v>
      </c>
      <c r="U87" s="114">
        <f t="shared" si="9"/>
        <v>230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230</v>
      </c>
      <c r="E88">
        <f>BAWANA!AQ88</f>
        <v>0</v>
      </c>
      <c r="F88">
        <f t="shared" si="11"/>
        <v>592</v>
      </c>
      <c r="G88">
        <f t="shared" si="12"/>
        <v>230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110</v>
      </c>
      <c r="N88">
        <f t="shared" si="7"/>
        <v>230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110</v>
      </c>
      <c r="U88" s="114">
        <f t="shared" si="9"/>
        <v>230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190</v>
      </c>
      <c r="E89">
        <f>BAWANA!AQ89</f>
        <v>0</v>
      </c>
      <c r="F89">
        <f t="shared" si="11"/>
        <v>592</v>
      </c>
      <c r="G89">
        <f t="shared" si="12"/>
        <v>190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190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70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190</v>
      </c>
      <c r="E90">
        <f>BAWANA!AQ90</f>
        <v>0</v>
      </c>
      <c r="F90">
        <f t="shared" si="11"/>
        <v>592</v>
      </c>
      <c r="G90">
        <f t="shared" si="12"/>
        <v>190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190</v>
      </c>
      <c r="E91">
        <f>BAWANA!AQ91</f>
        <v>0</v>
      </c>
      <c r="F91">
        <f t="shared" si="11"/>
        <v>592</v>
      </c>
      <c r="G91">
        <f t="shared" si="12"/>
        <v>190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190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70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190</v>
      </c>
      <c r="E92">
        <f>BAWANA!AQ92</f>
        <v>0</v>
      </c>
      <c r="F92">
        <f t="shared" si="11"/>
        <v>592</v>
      </c>
      <c r="G92">
        <f t="shared" si="12"/>
        <v>190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190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70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190</v>
      </c>
      <c r="E93">
        <f>BAWANA!AQ93</f>
        <v>0</v>
      </c>
      <c r="F93">
        <f t="shared" si="11"/>
        <v>592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190</v>
      </c>
      <c r="E94">
        <f>BAWANA!AQ94</f>
        <v>0</v>
      </c>
      <c r="F94">
        <f t="shared" si="11"/>
        <v>592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190</v>
      </c>
      <c r="E95">
        <f>BAWANA!AQ95</f>
        <v>0</v>
      </c>
      <c r="F95">
        <f t="shared" si="11"/>
        <v>592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190</v>
      </c>
      <c r="E96">
        <f>BAWANA!AQ96</f>
        <v>0</v>
      </c>
      <c r="F96">
        <f t="shared" si="11"/>
        <v>592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190</v>
      </c>
      <c r="E97">
        <f>BAWANA!AQ97</f>
        <v>0</v>
      </c>
      <c r="F97">
        <f t="shared" si="11"/>
        <v>592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190</v>
      </c>
      <c r="E98">
        <f>BAWANA!AQ98</f>
        <v>0</v>
      </c>
      <c r="F98">
        <f t="shared" si="11"/>
        <v>592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4.5812750000000007</v>
      </c>
      <c r="E99" s="114">
        <f t="shared" si="14"/>
        <v>0</v>
      </c>
      <c r="F99" s="114">
        <f t="shared" si="14"/>
        <v>14.208</v>
      </c>
      <c r="G99" s="114">
        <f t="shared" si="14"/>
        <v>4.5812750000000007</v>
      </c>
      <c r="H99" s="114"/>
      <c r="I99" s="114">
        <f t="shared" si="14"/>
        <v>3.2268150000000007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1.3544599999999998</v>
      </c>
      <c r="N99" s="114">
        <f t="shared" si="14"/>
        <v>4.5812750000000007</v>
      </c>
      <c r="O99" s="114">
        <f t="shared" si="14"/>
        <v>0</v>
      </c>
      <c r="P99" s="114">
        <f t="shared" si="14"/>
        <v>3.2268150000000007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1.3544599999999998</v>
      </c>
      <c r="U99" s="114">
        <f t="shared" si="14"/>
        <v>4.5812750000000007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37.466999999999999</v>
      </c>
      <c r="G3">
        <v>21.72</v>
      </c>
      <c r="H3">
        <v>0</v>
      </c>
      <c r="I3">
        <v>31.783999999999999</v>
      </c>
      <c r="J3">
        <v>32.880000000000003</v>
      </c>
      <c r="K3">
        <v>682.82912699999997</v>
      </c>
      <c r="L3">
        <v>653.15250000000003</v>
      </c>
      <c r="M3">
        <v>92</v>
      </c>
      <c r="N3">
        <v>58.59</v>
      </c>
      <c r="O3">
        <v>123.66562500000001</v>
      </c>
      <c r="P3">
        <v>99</v>
      </c>
      <c r="Q3">
        <v>19.984999999999999</v>
      </c>
      <c r="R3">
        <v>25.177499999999998</v>
      </c>
      <c r="S3">
        <v>26.390910000000002</v>
      </c>
      <c r="T3">
        <v>0</v>
      </c>
      <c r="U3">
        <v>347.625</v>
      </c>
      <c r="V3">
        <v>13.9</v>
      </c>
      <c r="W3">
        <v>36.42</v>
      </c>
      <c r="X3">
        <v>98.34375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41.224800000000002</v>
      </c>
      <c r="AH3">
        <v>21.780999999999999</v>
      </c>
      <c r="AI3">
        <v>0</v>
      </c>
      <c r="AJ3">
        <v>0</v>
      </c>
      <c r="AK3">
        <v>26.395199999999999</v>
      </c>
      <c r="AL3">
        <v>40.088999999999999</v>
      </c>
      <c r="AM3">
        <v>15.804048</v>
      </c>
      <c r="AN3">
        <v>0.78432999999999997</v>
      </c>
      <c r="AO3">
        <v>7.35</v>
      </c>
      <c r="AP3">
        <v>8.7108000000000008</v>
      </c>
      <c r="AQ3">
        <v>0</v>
      </c>
      <c r="AR3">
        <v>37.536000000000001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14.795999999999999</v>
      </c>
      <c r="AY3">
        <v>0</v>
      </c>
      <c r="AZ3">
        <v>0</v>
      </c>
      <c r="BA3">
        <v>0</v>
      </c>
      <c r="BB3">
        <v>0</v>
      </c>
      <c r="BC3">
        <v>140.02000000000001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2899.1742759999988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37.466999999999999</v>
      </c>
      <c r="G4">
        <v>21.72</v>
      </c>
      <c r="H4">
        <v>0</v>
      </c>
      <c r="I4">
        <v>31.783999999999999</v>
      </c>
      <c r="J4">
        <v>32.880000000000003</v>
      </c>
      <c r="K4">
        <v>682.82912699999997</v>
      </c>
      <c r="L4">
        <v>653.15250000000003</v>
      </c>
      <c r="M4">
        <v>92</v>
      </c>
      <c r="N4">
        <v>58.59</v>
      </c>
      <c r="O4">
        <v>123.66562500000001</v>
      </c>
      <c r="P4">
        <v>99</v>
      </c>
      <c r="Q4">
        <v>19.984999999999999</v>
      </c>
      <c r="R4">
        <v>25.177499999999998</v>
      </c>
      <c r="S4">
        <v>26.390910000000002</v>
      </c>
      <c r="T4">
        <v>0</v>
      </c>
      <c r="U4">
        <v>347.625</v>
      </c>
      <c r="V4">
        <v>13.9</v>
      </c>
      <c r="W4">
        <v>37.634</v>
      </c>
      <c r="X4">
        <v>98.34375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41.224800000000002</v>
      </c>
      <c r="AH4">
        <v>21.780999999999999</v>
      </c>
      <c r="AI4">
        <v>0</v>
      </c>
      <c r="AJ4">
        <v>0</v>
      </c>
      <c r="AK4">
        <v>26.395199999999999</v>
      </c>
      <c r="AL4">
        <v>40.088999999999999</v>
      </c>
      <c r="AM4">
        <v>15.804048</v>
      </c>
      <c r="AN4">
        <v>0.78432999999999997</v>
      </c>
      <c r="AO4">
        <v>7.35</v>
      </c>
      <c r="AP4">
        <v>8.7108000000000008</v>
      </c>
      <c r="AQ4">
        <v>0</v>
      </c>
      <c r="AR4">
        <v>37.536000000000001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14.795999999999999</v>
      </c>
      <c r="AY4">
        <v>0</v>
      </c>
      <c r="AZ4">
        <v>0</v>
      </c>
      <c r="BA4">
        <v>0</v>
      </c>
      <c r="BB4">
        <v>0</v>
      </c>
      <c r="BC4">
        <v>140.02000000000001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2900.3882759999988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37.466999999999999</v>
      </c>
      <c r="G5">
        <v>21.72</v>
      </c>
      <c r="H5">
        <v>0</v>
      </c>
      <c r="I5">
        <v>31.783999999999999</v>
      </c>
      <c r="J5">
        <v>32.880000000000003</v>
      </c>
      <c r="K5">
        <v>682.82912699999997</v>
      </c>
      <c r="L5">
        <v>653.15250000000003</v>
      </c>
      <c r="M5">
        <v>92</v>
      </c>
      <c r="N5">
        <v>58.59</v>
      </c>
      <c r="O5">
        <v>123.66562500000001</v>
      </c>
      <c r="P5">
        <v>99</v>
      </c>
      <c r="Q5">
        <v>19.984999999999999</v>
      </c>
      <c r="R5">
        <v>25.177499999999998</v>
      </c>
      <c r="S5">
        <v>26.390910000000002</v>
      </c>
      <c r="T5">
        <v>0</v>
      </c>
      <c r="U5">
        <v>347.625</v>
      </c>
      <c r="V5">
        <v>13.9</v>
      </c>
      <c r="W5">
        <v>37.634</v>
      </c>
      <c r="X5">
        <v>98.34375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41.224800000000002</v>
      </c>
      <c r="AH5">
        <v>21.780999999999999</v>
      </c>
      <c r="AI5">
        <v>0</v>
      </c>
      <c r="AJ5">
        <v>0</v>
      </c>
      <c r="AK5">
        <v>26.395199999999999</v>
      </c>
      <c r="AL5">
        <v>40.088999999999999</v>
      </c>
      <c r="AM5">
        <v>15.804048</v>
      </c>
      <c r="AN5">
        <v>0.78432999999999997</v>
      </c>
      <c r="AO5">
        <v>7.35</v>
      </c>
      <c r="AP5">
        <v>8.7108000000000008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14.795999999999999</v>
      </c>
      <c r="AY5">
        <v>0</v>
      </c>
      <c r="AZ5">
        <v>0</v>
      </c>
      <c r="BA5">
        <v>0</v>
      </c>
      <c r="BB5">
        <v>0</v>
      </c>
      <c r="BC5">
        <v>140.02000000000001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2876.1002759999988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37.466999999999999</v>
      </c>
      <c r="G6">
        <v>21.72</v>
      </c>
      <c r="H6">
        <v>0</v>
      </c>
      <c r="I6">
        <v>31.783999999999999</v>
      </c>
      <c r="J6">
        <v>32.880000000000003</v>
      </c>
      <c r="K6">
        <v>682.82912699999997</v>
      </c>
      <c r="L6">
        <v>653.15250000000003</v>
      </c>
      <c r="M6">
        <v>92</v>
      </c>
      <c r="N6">
        <v>58.59</v>
      </c>
      <c r="O6">
        <v>123.66562500000001</v>
      </c>
      <c r="P6">
        <v>99</v>
      </c>
      <c r="Q6">
        <v>19.984999999999999</v>
      </c>
      <c r="R6">
        <v>25.177499999999998</v>
      </c>
      <c r="S6">
        <v>26.390910000000002</v>
      </c>
      <c r="T6">
        <v>0</v>
      </c>
      <c r="U6">
        <v>347.625</v>
      </c>
      <c r="V6">
        <v>13.9</v>
      </c>
      <c r="W6">
        <v>38.847999999999999</v>
      </c>
      <c r="X6">
        <v>98.34375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41.224800000000002</v>
      </c>
      <c r="AH6">
        <v>21.780999999999999</v>
      </c>
      <c r="AI6">
        <v>0</v>
      </c>
      <c r="AJ6">
        <v>0</v>
      </c>
      <c r="AK6">
        <v>26.395199999999999</v>
      </c>
      <c r="AL6">
        <v>40.088999999999999</v>
      </c>
      <c r="AM6">
        <v>15.804048</v>
      </c>
      <c r="AN6">
        <v>0.78432999999999997</v>
      </c>
      <c r="AO6">
        <v>7.35</v>
      </c>
      <c r="AP6">
        <v>8.7108000000000008</v>
      </c>
      <c r="AQ6">
        <v>0</v>
      </c>
      <c r="AR6">
        <v>13.247999999999999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14.795999999999999</v>
      </c>
      <c r="AY6">
        <v>0</v>
      </c>
      <c r="AZ6">
        <v>0</v>
      </c>
      <c r="BA6">
        <v>0</v>
      </c>
      <c r="BB6">
        <v>0</v>
      </c>
      <c r="BC6">
        <v>140.02000000000001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2877.3142759999987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38.01</v>
      </c>
      <c r="G7">
        <v>21.72</v>
      </c>
      <c r="H7">
        <v>0</v>
      </c>
      <c r="I7">
        <v>31.783999999999999</v>
      </c>
      <c r="J7">
        <v>32.880000000000003</v>
      </c>
      <c r="K7">
        <v>682.82912699999997</v>
      </c>
      <c r="L7">
        <v>653.15250000000003</v>
      </c>
      <c r="M7">
        <v>92</v>
      </c>
      <c r="N7">
        <v>58.59</v>
      </c>
      <c r="O7">
        <v>123.66562500000001</v>
      </c>
      <c r="P7">
        <v>99</v>
      </c>
      <c r="Q7">
        <v>19.984999999999999</v>
      </c>
      <c r="R7">
        <v>25.177499999999998</v>
      </c>
      <c r="S7">
        <v>26.390910000000002</v>
      </c>
      <c r="T7">
        <v>0</v>
      </c>
      <c r="U7">
        <v>347.625</v>
      </c>
      <c r="V7">
        <v>13.9</v>
      </c>
      <c r="W7">
        <v>38.847999999999999</v>
      </c>
      <c r="X7">
        <v>98.34375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41.224800000000002</v>
      </c>
      <c r="AH7">
        <v>21.780999999999999</v>
      </c>
      <c r="AI7">
        <v>0</v>
      </c>
      <c r="AJ7">
        <v>0</v>
      </c>
      <c r="AK7">
        <v>26.395199999999999</v>
      </c>
      <c r="AL7">
        <v>40.088999999999999</v>
      </c>
      <c r="AM7">
        <v>10.557359999999999</v>
      </c>
      <c r="AN7">
        <v>0.78432999999999997</v>
      </c>
      <c r="AO7">
        <v>7.35</v>
      </c>
      <c r="AP7">
        <v>8.7108000000000008</v>
      </c>
      <c r="AQ7">
        <v>0</v>
      </c>
      <c r="AR7">
        <v>17.664000000000001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14.795999999999999</v>
      </c>
      <c r="AY7">
        <v>0</v>
      </c>
      <c r="AZ7">
        <v>0</v>
      </c>
      <c r="BA7">
        <v>0</v>
      </c>
      <c r="BB7">
        <v>0</v>
      </c>
      <c r="BC7">
        <v>140.02000000000001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2877.0265879999984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38.01</v>
      </c>
      <c r="G8">
        <v>21.72</v>
      </c>
      <c r="H8">
        <v>0</v>
      </c>
      <c r="I8">
        <v>31.783999999999999</v>
      </c>
      <c r="J8">
        <v>32.880000000000003</v>
      </c>
      <c r="K8">
        <v>682.82912699999997</v>
      </c>
      <c r="L8">
        <v>653.15250000000003</v>
      </c>
      <c r="M8">
        <v>92</v>
      </c>
      <c r="N8">
        <v>58.59</v>
      </c>
      <c r="O8">
        <v>123.66562500000001</v>
      </c>
      <c r="P8">
        <v>99</v>
      </c>
      <c r="Q8">
        <v>19.984999999999999</v>
      </c>
      <c r="R8">
        <v>25.177499999999998</v>
      </c>
      <c r="S8">
        <v>26.390910000000002</v>
      </c>
      <c r="T8">
        <v>0</v>
      </c>
      <c r="U8">
        <v>347.625</v>
      </c>
      <c r="V8">
        <v>13.9</v>
      </c>
      <c r="W8">
        <v>40.061999999999998</v>
      </c>
      <c r="X8">
        <v>98.34375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41.224800000000002</v>
      </c>
      <c r="AH8">
        <v>21.780999999999999</v>
      </c>
      <c r="AI8">
        <v>0</v>
      </c>
      <c r="AJ8">
        <v>0</v>
      </c>
      <c r="AK8">
        <v>26.395199999999999</v>
      </c>
      <c r="AL8">
        <v>68.558000000000007</v>
      </c>
      <c r="AM8">
        <v>10.557359999999999</v>
      </c>
      <c r="AN8">
        <v>0.78432999999999997</v>
      </c>
      <c r="AO8">
        <v>7.35</v>
      </c>
      <c r="AP8">
        <v>8.7108000000000008</v>
      </c>
      <c r="AQ8">
        <v>0</v>
      </c>
      <c r="AR8">
        <v>17.664000000000001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14.795999999999999</v>
      </c>
      <c r="AY8">
        <v>0</v>
      </c>
      <c r="AZ8">
        <v>0</v>
      </c>
      <c r="BA8">
        <v>0</v>
      </c>
      <c r="BB8">
        <v>0</v>
      </c>
      <c r="BC8">
        <v>140.02000000000001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2906.7095879999983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38.01</v>
      </c>
      <c r="G9">
        <v>21.72</v>
      </c>
      <c r="H9">
        <v>0</v>
      </c>
      <c r="I9">
        <v>31.783999999999999</v>
      </c>
      <c r="J9">
        <v>32.880000000000003</v>
      </c>
      <c r="K9">
        <v>682.82912699999997</v>
      </c>
      <c r="L9">
        <v>653.15250000000003</v>
      </c>
      <c r="M9">
        <v>92</v>
      </c>
      <c r="N9">
        <v>58.59</v>
      </c>
      <c r="O9">
        <v>123.66562500000001</v>
      </c>
      <c r="P9">
        <v>99</v>
      </c>
      <c r="Q9">
        <v>15.988</v>
      </c>
      <c r="R9">
        <v>25.177499999999998</v>
      </c>
      <c r="S9">
        <v>26.390910000000002</v>
      </c>
      <c r="T9">
        <v>0</v>
      </c>
      <c r="U9">
        <v>347.625</v>
      </c>
      <c r="V9">
        <v>13.9</v>
      </c>
      <c r="W9">
        <v>40.061999999999998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41.224800000000002</v>
      </c>
      <c r="AH9">
        <v>21.780999999999999</v>
      </c>
      <c r="AI9">
        <v>0</v>
      </c>
      <c r="AJ9">
        <v>0</v>
      </c>
      <c r="AK9">
        <v>26.395199999999999</v>
      </c>
      <c r="AL9">
        <v>68.558000000000007</v>
      </c>
      <c r="AM9">
        <v>10.557359999999999</v>
      </c>
      <c r="AN9">
        <v>0.78432999999999997</v>
      </c>
      <c r="AO9">
        <v>7.35</v>
      </c>
      <c r="AP9">
        <v>8.7108000000000008</v>
      </c>
      <c r="AQ9">
        <v>0</v>
      </c>
      <c r="AR9">
        <v>17.664000000000001</v>
      </c>
      <c r="AS9">
        <v>13.452</v>
      </c>
      <c r="AT9">
        <v>20.001799999999999</v>
      </c>
      <c r="AU9">
        <v>0</v>
      </c>
      <c r="AV9">
        <v>0</v>
      </c>
      <c r="AW9">
        <v>5.43</v>
      </c>
      <c r="AX9">
        <v>14.795999999999999</v>
      </c>
      <c r="AY9">
        <v>0</v>
      </c>
      <c r="AZ9">
        <v>0</v>
      </c>
      <c r="BA9">
        <v>0</v>
      </c>
      <c r="BB9">
        <v>0</v>
      </c>
      <c r="BC9">
        <v>140.02000000000001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2884.2672059999991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38.01</v>
      </c>
      <c r="G10">
        <v>21.72</v>
      </c>
      <c r="H10">
        <v>0</v>
      </c>
      <c r="I10">
        <v>31.783999999999999</v>
      </c>
      <c r="J10">
        <v>32.880000000000003</v>
      </c>
      <c r="K10">
        <v>682.82912699999997</v>
      </c>
      <c r="L10">
        <v>653.15250000000003</v>
      </c>
      <c r="M10">
        <v>92</v>
      </c>
      <c r="N10">
        <v>58.59</v>
      </c>
      <c r="O10">
        <v>123.66562500000001</v>
      </c>
      <c r="P10">
        <v>99</v>
      </c>
      <c r="Q10">
        <v>15.988</v>
      </c>
      <c r="R10">
        <v>25.177499999999998</v>
      </c>
      <c r="S10">
        <v>26.390910000000002</v>
      </c>
      <c r="T10">
        <v>0</v>
      </c>
      <c r="U10">
        <v>347.625</v>
      </c>
      <c r="V10">
        <v>13.9</v>
      </c>
      <c r="W10">
        <v>40.061999999999998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41.224800000000002</v>
      </c>
      <c r="AH10">
        <v>21.780999999999999</v>
      </c>
      <c r="AI10">
        <v>0</v>
      </c>
      <c r="AJ10">
        <v>0</v>
      </c>
      <c r="AK10">
        <v>26.395199999999999</v>
      </c>
      <c r="AL10">
        <v>68.558000000000007</v>
      </c>
      <c r="AM10">
        <v>10.557359999999999</v>
      </c>
      <c r="AN10">
        <v>0.78432999999999997</v>
      </c>
      <c r="AO10">
        <v>7.35</v>
      </c>
      <c r="AP10">
        <v>8.7108000000000008</v>
      </c>
      <c r="AQ10">
        <v>0</v>
      </c>
      <c r="AR10">
        <v>17.664000000000001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14.795999999999999</v>
      </c>
      <c r="AY10">
        <v>0</v>
      </c>
      <c r="AZ10">
        <v>0</v>
      </c>
      <c r="BA10">
        <v>0</v>
      </c>
      <c r="BB10">
        <v>0</v>
      </c>
      <c r="BC10">
        <v>140.02000000000001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2880.9042059999988</v>
      </c>
    </row>
    <row r="11" spans="1:121">
      <c r="A11" t="s">
        <v>53</v>
      </c>
      <c r="B11">
        <v>0</v>
      </c>
      <c r="C11">
        <v>0</v>
      </c>
      <c r="D11">
        <v>37.799999999999997</v>
      </c>
      <c r="E11">
        <v>0</v>
      </c>
      <c r="F11">
        <v>38.01</v>
      </c>
      <c r="G11">
        <v>21.72</v>
      </c>
      <c r="H11">
        <v>0</v>
      </c>
      <c r="I11">
        <v>31.783999999999999</v>
      </c>
      <c r="J11">
        <v>32.880000000000003</v>
      </c>
      <c r="K11">
        <v>682.82912699999997</v>
      </c>
      <c r="L11">
        <v>653.15250000000003</v>
      </c>
      <c r="M11">
        <v>92</v>
      </c>
      <c r="N11">
        <v>58.59</v>
      </c>
      <c r="O11">
        <v>123.66562500000001</v>
      </c>
      <c r="P11">
        <v>99</v>
      </c>
      <c r="Q11">
        <v>15.988</v>
      </c>
      <c r="R11">
        <v>25.177499999999998</v>
      </c>
      <c r="S11">
        <v>26.390910000000002</v>
      </c>
      <c r="T11">
        <v>0</v>
      </c>
      <c r="U11">
        <v>347.625</v>
      </c>
      <c r="V11">
        <v>13.9</v>
      </c>
      <c r="W11">
        <v>40.061999999999998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41.224800000000002</v>
      </c>
      <c r="AH11">
        <v>21.780999999999999</v>
      </c>
      <c r="AI11">
        <v>0</v>
      </c>
      <c r="AJ11">
        <v>0</v>
      </c>
      <c r="AK11">
        <v>26.395199999999999</v>
      </c>
      <c r="AL11">
        <v>68.558000000000007</v>
      </c>
      <c r="AM11">
        <v>10.557359999999999</v>
      </c>
      <c r="AN11">
        <v>0.78432999999999997</v>
      </c>
      <c r="AO11">
        <v>7.35</v>
      </c>
      <c r="AP11">
        <v>8.7108000000000008</v>
      </c>
      <c r="AQ11">
        <v>0</v>
      </c>
      <c r="AR11">
        <v>17.664000000000001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14.795999999999999</v>
      </c>
      <c r="AY11">
        <v>0</v>
      </c>
      <c r="AZ11">
        <v>0</v>
      </c>
      <c r="BA11">
        <v>0</v>
      </c>
      <c r="BB11">
        <v>0</v>
      </c>
      <c r="BC11">
        <v>140.02000000000001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2881.954205999999</v>
      </c>
    </row>
    <row r="12" spans="1:121">
      <c r="A12" t="s">
        <v>54</v>
      </c>
      <c r="B12">
        <v>0</v>
      </c>
      <c r="C12">
        <v>0</v>
      </c>
      <c r="D12">
        <v>37.799999999999997</v>
      </c>
      <c r="E12">
        <v>0</v>
      </c>
      <c r="F12">
        <v>38.01</v>
      </c>
      <c r="G12">
        <v>21.72</v>
      </c>
      <c r="H12">
        <v>0</v>
      </c>
      <c r="I12">
        <v>31.783999999999999</v>
      </c>
      <c r="J12">
        <v>32.880000000000003</v>
      </c>
      <c r="K12">
        <v>682.82912699999997</v>
      </c>
      <c r="L12">
        <v>653.15250000000003</v>
      </c>
      <c r="M12">
        <v>92</v>
      </c>
      <c r="N12">
        <v>58.59</v>
      </c>
      <c r="O12">
        <v>123.66562500000001</v>
      </c>
      <c r="P12">
        <v>99</v>
      </c>
      <c r="Q12">
        <v>15.988</v>
      </c>
      <c r="R12">
        <v>25.177499999999998</v>
      </c>
      <c r="S12">
        <v>26.390910000000002</v>
      </c>
      <c r="T12">
        <v>0</v>
      </c>
      <c r="U12">
        <v>347.625</v>
      </c>
      <c r="V12">
        <v>13.9</v>
      </c>
      <c r="W12">
        <v>40.061999999999998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41.224800000000002</v>
      </c>
      <c r="AH12">
        <v>21.780999999999999</v>
      </c>
      <c r="AI12">
        <v>0</v>
      </c>
      <c r="AJ12">
        <v>0</v>
      </c>
      <c r="AK12">
        <v>26.395199999999999</v>
      </c>
      <c r="AL12">
        <v>40.088999999999999</v>
      </c>
      <c r="AM12">
        <v>10.557359999999999</v>
      </c>
      <c r="AN12">
        <v>0.78432999999999997</v>
      </c>
      <c r="AO12">
        <v>7.35</v>
      </c>
      <c r="AP12">
        <v>8.7108000000000008</v>
      </c>
      <c r="AQ12">
        <v>0</v>
      </c>
      <c r="AR12">
        <v>17.664000000000001</v>
      </c>
      <c r="AS12">
        <v>12.1068</v>
      </c>
      <c r="AT12">
        <v>20.001799999999999</v>
      </c>
      <c r="AU12">
        <v>0</v>
      </c>
      <c r="AV12">
        <v>0</v>
      </c>
      <c r="AW12">
        <v>5.43</v>
      </c>
      <c r="AX12">
        <v>14.795999999999999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2856.1030059999989</v>
      </c>
    </row>
    <row r="13" spans="1:121">
      <c r="A13" t="s">
        <v>55</v>
      </c>
      <c r="B13">
        <v>0</v>
      </c>
      <c r="C13">
        <v>0</v>
      </c>
      <c r="D13">
        <v>37.799999999999997</v>
      </c>
      <c r="E13">
        <v>0</v>
      </c>
      <c r="F13">
        <v>38.01</v>
      </c>
      <c r="G13">
        <v>21.72</v>
      </c>
      <c r="H13">
        <v>0</v>
      </c>
      <c r="I13">
        <v>31.783999999999999</v>
      </c>
      <c r="J13">
        <v>32.880000000000003</v>
      </c>
      <c r="K13">
        <v>682.82912699999997</v>
      </c>
      <c r="L13">
        <v>653.15250000000003</v>
      </c>
      <c r="M13">
        <v>92</v>
      </c>
      <c r="N13">
        <v>58.59</v>
      </c>
      <c r="O13">
        <v>123.66562500000001</v>
      </c>
      <c r="P13">
        <v>99</v>
      </c>
      <c r="Q13">
        <v>15.988</v>
      </c>
      <c r="R13">
        <v>25.177499999999998</v>
      </c>
      <c r="S13">
        <v>26.390910000000002</v>
      </c>
      <c r="T13">
        <v>0</v>
      </c>
      <c r="U13">
        <v>347.625</v>
      </c>
      <c r="V13">
        <v>13.9</v>
      </c>
      <c r="W13">
        <v>40.061999999999998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41.224800000000002</v>
      </c>
      <c r="AH13">
        <v>21.780999999999999</v>
      </c>
      <c r="AI13">
        <v>0</v>
      </c>
      <c r="AJ13">
        <v>0</v>
      </c>
      <c r="AK13">
        <v>26.395199999999999</v>
      </c>
      <c r="AL13">
        <v>40.088999999999999</v>
      </c>
      <c r="AM13">
        <v>10.557359999999999</v>
      </c>
      <c r="AN13">
        <v>0.78432999999999997</v>
      </c>
      <c r="AO13">
        <v>7.35</v>
      </c>
      <c r="AP13">
        <v>8.7108000000000008</v>
      </c>
      <c r="AQ13">
        <v>0</v>
      </c>
      <c r="AR13">
        <v>17.664000000000001</v>
      </c>
      <c r="AS13">
        <v>12.1068</v>
      </c>
      <c r="AT13">
        <v>20.001799999999999</v>
      </c>
      <c r="AU13">
        <v>0</v>
      </c>
      <c r="AV13">
        <v>0</v>
      </c>
      <c r="AW13">
        <v>5.43</v>
      </c>
      <c r="AX13">
        <v>14.795999999999999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2856.1030059999989</v>
      </c>
    </row>
    <row r="14" spans="1:121">
      <c r="A14" t="s">
        <v>56</v>
      </c>
      <c r="B14">
        <v>0</v>
      </c>
      <c r="C14">
        <v>0</v>
      </c>
      <c r="D14">
        <v>37.799999999999997</v>
      </c>
      <c r="E14">
        <v>0</v>
      </c>
      <c r="F14">
        <v>38.01</v>
      </c>
      <c r="G14">
        <v>21.72</v>
      </c>
      <c r="H14">
        <v>0</v>
      </c>
      <c r="I14">
        <v>31.783999999999999</v>
      </c>
      <c r="J14">
        <v>32.880000000000003</v>
      </c>
      <c r="K14">
        <v>682.82912699999997</v>
      </c>
      <c r="L14">
        <v>653.15250000000003</v>
      </c>
      <c r="M14">
        <v>92</v>
      </c>
      <c r="N14">
        <v>58.59</v>
      </c>
      <c r="O14">
        <v>123.66562500000001</v>
      </c>
      <c r="P14">
        <v>99</v>
      </c>
      <c r="Q14">
        <v>15.988</v>
      </c>
      <c r="R14">
        <v>25.177499999999998</v>
      </c>
      <c r="S14">
        <v>26.390910000000002</v>
      </c>
      <c r="T14">
        <v>0</v>
      </c>
      <c r="U14">
        <v>347.625</v>
      </c>
      <c r="V14">
        <v>13.9</v>
      </c>
      <c r="W14">
        <v>40.061999999999998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41.224800000000002</v>
      </c>
      <c r="AH14">
        <v>21.780999999999999</v>
      </c>
      <c r="AI14">
        <v>0</v>
      </c>
      <c r="AJ14">
        <v>0</v>
      </c>
      <c r="AK14">
        <v>26.395199999999999</v>
      </c>
      <c r="AL14">
        <v>40.088999999999999</v>
      </c>
      <c r="AM14">
        <v>10.557359999999999</v>
      </c>
      <c r="AN14">
        <v>0.78432999999999997</v>
      </c>
      <c r="AO14">
        <v>7.35</v>
      </c>
      <c r="AP14">
        <v>8.7108000000000008</v>
      </c>
      <c r="AQ14">
        <v>0</v>
      </c>
      <c r="AR14">
        <v>17.664000000000001</v>
      </c>
      <c r="AS14">
        <v>12.1068</v>
      </c>
      <c r="AT14">
        <v>20.001799999999999</v>
      </c>
      <c r="AU14">
        <v>0</v>
      </c>
      <c r="AV14">
        <v>0</v>
      </c>
      <c r="AW14">
        <v>5.43</v>
      </c>
      <c r="AX14">
        <v>14.795999999999999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2856.1030059999989</v>
      </c>
    </row>
    <row r="15" spans="1:121">
      <c r="A15" t="s">
        <v>57</v>
      </c>
      <c r="B15">
        <v>0</v>
      </c>
      <c r="C15">
        <v>0</v>
      </c>
      <c r="D15">
        <v>37.799999999999997</v>
      </c>
      <c r="E15">
        <v>0</v>
      </c>
      <c r="F15">
        <v>38.01</v>
      </c>
      <c r="G15">
        <v>21.72</v>
      </c>
      <c r="H15">
        <v>0</v>
      </c>
      <c r="I15">
        <v>31.783999999999999</v>
      </c>
      <c r="J15">
        <v>32.880000000000003</v>
      </c>
      <c r="K15">
        <v>682.82912699999997</v>
      </c>
      <c r="L15">
        <v>653.15250000000003</v>
      </c>
      <c r="M15">
        <v>92</v>
      </c>
      <c r="N15">
        <v>58.59</v>
      </c>
      <c r="O15">
        <v>123.66562500000001</v>
      </c>
      <c r="P15">
        <v>99</v>
      </c>
      <c r="Q15">
        <v>15.988</v>
      </c>
      <c r="R15">
        <v>25.177499999999998</v>
      </c>
      <c r="S15">
        <v>26.390910000000002</v>
      </c>
      <c r="T15">
        <v>0</v>
      </c>
      <c r="U15">
        <v>347.625</v>
      </c>
      <c r="V15">
        <v>13.9</v>
      </c>
      <c r="W15">
        <v>40.061999999999998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41.224800000000002</v>
      </c>
      <c r="AH15">
        <v>21.780999999999999</v>
      </c>
      <c r="AI15">
        <v>0</v>
      </c>
      <c r="AJ15">
        <v>0</v>
      </c>
      <c r="AK15">
        <v>26.395199999999999</v>
      </c>
      <c r="AL15">
        <v>40.088999999999999</v>
      </c>
      <c r="AM15">
        <v>10.557359999999999</v>
      </c>
      <c r="AN15">
        <v>0.78432999999999997</v>
      </c>
      <c r="AO15">
        <v>7.35</v>
      </c>
      <c r="AP15">
        <v>8.7108000000000008</v>
      </c>
      <c r="AQ15">
        <v>0</v>
      </c>
      <c r="AR15">
        <v>37.536000000000001</v>
      </c>
      <c r="AS15">
        <v>12.1068</v>
      </c>
      <c r="AT15">
        <v>20.001799999999999</v>
      </c>
      <c r="AU15">
        <v>0</v>
      </c>
      <c r="AV15">
        <v>0</v>
      </c>
      <c r="AW15">
        <v>5.43</v>
      </c>
      <c r="AX15">
        <v>14.795999999999999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2875.9750059999988</v>
      </c>
    </row>
    <row r="16" spans="1:121">
      <c r="A16" t="s">
        <v>58</v>
      </c>
      <c r="B16">
        <v>0</v>
      </c>
      <c r="C16">
        <v>0</v>
      </c>
      <c r="D16">
        <v>37.799999999999997</v>
      </c>
      <c r="E16">
        <v>0</v>
      </c>
      <c r="F16">
        <v>38.01</v>
      </c>
      <c r="G16">
        <v>21.72</v>
      </c>
      <c r="H16">
        <v>0</v>
      </c>
      <c r="I16">
        <v>31.783999999999999</v>
      </c>
      <c r="J16">
        <v>32.880000000000003</v>
      </c>
      <c r="K16">
        <v>682.82912699999997</v>
      </c>
      <c r="L16">
        <v>653.15250000000003</v>
      </c>
      <c r="M16">
        <v>92</v>
      </c>
      <c r="N16">
        <v>58.59</v>
      </c>
      <c r="O16">
        <v>123.66562500000001</v>
      </c>
      <c r="P16">
        <v>99</v>
      </c>
      <c r="Q16">
        <v>15.988</v>
      </c>
      <c r="R16">
        <v>25.177499999999998</v>
      </c>
      <c r="S16">
        <v>26.390910000000002</v>
      </c>
      <c r="T16">
        <v>0</v>
      </c>
      <c r="U16">
        <v>347.625</v>
      </c>
      <c r="V16">
        <v>13.9</v>
      </c>
      <c r="W16">
        <v>40.061999999999998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41.224800000000002</v>
      </c>
      <c r="AH16">
        <v>21.780999999999999</v>
      </c>
      <c r="AI16">
        <v>0</v>
      </c>
      <c r="AJ16">
        <v>0</v>
      </c>
      <c r="AK16">
        <v>26.395199999999999</v>
      </c>
      <c r="AL16">
        <v>40.088999999999999</v>
      </c>
      <c r="AM16">
        <v>10.557359999999999</v>
      </c>
      <c r="AN16">
        <v>0.78432999999999997</v>
      </c>
      <c r="AO16">
        <v>7.35</v>
      </c>
      <c r="AP16">
        <v>8.7108000000000008</v>
      </c>
      <c r="AQ16">
        <v>0</v>
      </c>
      <c r="AR16">
        <v>37.536000000000001</v>
      </c>
      <c r="AS16">
        <v>12.1068</v>
      </c>
      <c r="AT16">
        <v>20.001799999999999</v>
      </c>
      <c r="AU16">
        <v>0</v>
      </c>
      <c r="AV16">
        <v>0</v>
      </c>
      <c r="AW16">
        <v>5.43</v>
      </c>
      <c r="AX16">
        <v>14.795999999999999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2875.9750059999988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38.01</v>
      </c>
      <c r="G17">
        <v>21.72</v>
      </c>
      <c r="H17">
        <v>0</v>
      </c>
      <c r="I17">
        <v>31.783999999999999</v>
      </c>
      <c r="J17">
        <v>32.880000000000003</v>
      </c>
      <c r="K17">
        <v>682.82912699999997</v>
      </c>
      <c r="L17">
        <v>653.15250000000003</v>
      </c>
      <c r="M17">
        <v>92</v>
      </c>
      <c r="N17">
        <v>58.59</v>
      </c>
      <c r="O17">
        <v>123.66562500000001</v>
      </c>
      <c r="P17">
        <v>99</v>
      </c>
      <c r="Q17">
        <v>15.988</v>
      </c>
      <c r="R17">
        <v>25.177499999999998</v>
      </c>
      <c r="S17">
        <v>26.390910000000002</v>
      </c>
      <c r="T17">
        <v>0</v>
      </c>
      <c r="U17">
        <v>347.625</v>
      </c>
      <c r="V17">
        <v>13.9</v>
      </c>
      <c r="W17">
        <v>40.061999999999998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41.224800000000002</v>
      </c>
      <c r="AH17">
        <v>21.780999999999999</v>
      </c>
      <c r="AI17">
        <v>0</v>
      </c>
      <c r="AJ17">
        <v>0</v>
      </c>
      <c r="AK17">
        <v>26.395199999999999</v>
      </c>
      <c r="AL17">
        <v>40.088999999999999</v>
      </c>
      <c r="AM17">
        <v>10.557359999999999</v>
      </c>
      <c r="AN17">
        <v>0.78432999999999997</v>
      </c>
      <c r="AO17">
        <v>7.35</v>
      </c>
      <c r="AP17">
        <v>8.7108000000000008</v>
      </c>
      <c r="AQ17">
        <v>0</v>
      </c>
      <c r="AR17">
        <v>13.247999999999999</v>
      </c>
      <c r="AS17">
        <v>12.1068</v>
      </c>
      <c r="AT17">
        <v>20.001799999999999</v>
      </c>
      <c r="AU17">
        <v>0</v>
      </c>
      <c r="AV17">
        <v>0</v>
      </c>
      <c r="AW17">
        <v>5.43</v>
      </c>
      <c r="AX17">
        <v>14.795999999999999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2846.2662059999989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38.01</v>
      </c>
      <c r="G18">
        <v>21.72</v>
      </c>
      <c r="H18">
        <v>0</v>
      </c>
      <c r="I18">
        <v>31.783999999999999</v>
      </c>
      <c r="J18">
        <v>32.880000000000003</v>
      </c>
      <c r="K18">
        <v>682.82912699999997</v>
      </c>
      <c r="L18">
        <v>653.15250000000003</v>
      </c>
      <c r="M18">
        <v>92</v>
      </c>
      <c r="N18">
        <v>58.59</v>
      </c>
      <c r="O18">
        <v>123.66562500000001</v>
      </c>
      <c r="P18">
        <v>99</v>
      </c>
      <c r="Q18">
        <v>15.988</v>
      </c>
      <c r="R18">
        <v>25.177499999999998</v>
      </c>
      <c r="S18">
        <v>26.390910000000002</v>
      </c>
      <c r="T18">
        <v>0</v>
      </c>
      <c r="U18">
        <v>347.625</v>
      </c>
      <c r="V18">
        <v>13.9</v>
      </c>
      <c r="W18">
        <v>40.061999999999998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41.224800000000002</v>
      </c>
      <c r="AH18">
        <v>21.780999999999999</v>
      </c>
      <c r="AI18">
        <v>0</v>
      </c>
      <c r="AJ18">
        <v>0</v>
      </c>
      <c r="AK18">
        <v>26.395199999999999</v>
      </c>
      <c r="AL18">
        <v>40.088999999999999</v>
      </c>
      <c r="AM18">
        <v>10.557359999999999</v>
      </c>
      <c r="AN18">
        <v>0.78432999999999997</v>
      </c>
      <c r="AO18">
        <v>7.35</v>
      </c>
      <c r="AP18">
        <v>8.7108000000000008</v>
      </c>
      <c r="AQ18">
        <v>0</v>
      </c>
      <c r="AR18">
        <v>13.247999999999999</v>
      </c>
      <c r="AS18">
        <v>12.1068</v>
      </c>
      <c r="AT18">
        <v>20.001799999999999</v>
      </c>
      <c r="AU18">
        <v>0</v>
      </c>
      <c r="AV18">
        <v>0</v>
      </c>
      <c r="AW18">
        <v>5.43</v>
      </c>
      <c r="AX18">
        <v>14.795999999999999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2846.2662059999989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38.01</v>
      </c>
      <c r="G19">
        <v>21.72</v>
      </c>
      <c r="H19">
        <v>0</v>
      </c>
      <c r="I19">
        <v>31.783999999999999</v>
      </c>
      <c r="J19">
        <v>32.880000000000003</v>
      </c>
      <c r="K19">
        <v>682.82912699999997</v>
      </c>
      <c r="L19">
        <v>653.15250000000003</v>
      </c>
      <c r="M19">
        <v>92</v>
      </c>
      <c r="N19">
        <v>58.59</v>
      </c>
      <c r="O19">
        <v>123.66562500000001</v>
      </c>
      <c r="P19">
        <v>99</v>
      </c>
      <c r="Q19">
        <v>15.988</v>
      </c>
      <c r="R19">
        <v>25.177499999999998</v>
      </c>
      <c r="S19">
        <v>26.390910000000002</v>
      </c>
      <c r="T19">
        <v>0</v>
      </c>
      <c r="U19">
        <v>347.625</v>
      </c>
      <c r="V19">
        <v>13.9</v>
      </c>
      <c r="W19">
        <v>42.49</v>
      </c>
      <c r="X19">
        <v>98.34375</v>
      </c>
      <c r="Y19">
        <v>0</v>
      </c>
      <c r="Z19">
        <v>1.1000000000000001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41.224800000000002</v>
      </c>
      <c r="AH19">
        <v>21.780999999999999</v>
      </c>
      <c r="AI19">
        <v>0</v>
      </c>
      <c r="AJ19">
        <v>0</v>
      </c>
      <c r="AK19">
        <v>26.395199999999999</v>
      </c>
      <c r="AL19">
        <v>40.088999999999999</v>
      </c>
      <c r="AM19">
        <v>10.557359999999999</v>
      </c>
      <c r="AN19">
        <v>0.78432999999999997</v>
      </c>
      <c r="AO19">
        <v>7.35</v>
      </c>
      <c r="AP19">
        <v>8.7108000000000008</v>
      </c>
      <c r="AQ19">
        <v>0</v>
      </c>
      <c r="AR19">
        <v>17.664000000000001</v>
      </c>
      <c r="AS19">
        <v>12.1068</v>
      </c>
      <c r="AT19">
        <v>20.001799999999999</v>
      </c>
      <c r="AU19">
        <v>0</v>
      </c>
      <c r="AV19">
        <v>0</v>
      </c>
      <c r="AW19">
        <v>5.43</v>
      </c>
      <c r="AX19">
        <v>14.795999999999999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2866.1736059999989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38.01</v>
      </c>
      <c r="G20">
        <v>21.72</v>
      </c>
      <c r="H20">
        <v>0</v>
      </c>
      <c r="I20">
        <v>31.783999999999999</v>
      </c>
      <c r="J20">
        <v>32.880000000000003</v>
      </c>
      <c r="K20">
        <v>682.82912699999997</v>
      </c>
      <c r="L20">
        <v>653.15250000000003</v>
      </c>
      <c r="M20">
        <v>92</v>
      </c>
      <c r="N20">
        <v>58.59</v>
      </c>
      <c r="O20">
        <v>123.66562500000001</v>
      </c>
      <c r="P20">
        <v>99</v>
      </c>
      <c r="Q20">
        <v>15.988</v>
      </c>
      <c r="R20">
        <v>25.177499999999998</v>
      </c>
      <c r="S20">
        <v>26.390910000000002</v>
      </c>
      <c r="T20">
        <v>0</v>
      </c>
      <c r="U20">
        <v>347.625</v>
      </c>
      <c r="V20">
        <v>13.9</v>
      </c>
      <c r="W20">
        <v>42.49</v>
      </c>
      <c r="X20">
        <v>98.34375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41.224800000000002</v>
      </c>
      <c r="AH20">
        <v>21.780999999999999</v>
      </c>
      <c r="AI20">
        <v>0</v>
      </c>
      <c r="AJ20">
        <v>0</v>
      </c>
      <c r="AK20">
        <v>26.395199999999999</v>
      </c>
      <c r="AL20">
        <v>40.088999999999999</v>
      </c>
      <c r="AM20">
        <v>10.557359999999999</v>
      </c>
      <c r="AN20">
        <v>0.78432999999999997</v>
      </c>
      <c r="AO20">
        <v>7.35</v>
      </c>
      <c r="AP20">
        <v>8.7108000000000008</v>
      </c>
      <c r="AQ20">
        <v>0</v>
      </c>
      <c r="AR20">
        <v>17.664000000000001</v>
      </c>
      <c r="AS20">
        <v>12.1068</v>
      </c>
      <c r="AT20">
        <v>20.001799999999999</v>
      </c>
      <c r="AU20">
        <v>0</v>
      </c>
      <c r="AV20">
        <v>0</v>
      </c>
      <c r="AW20">
        <v>5.43</v>
      </c>
      <c r="AX20">
        <v>14.795999999999999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2866.1736059999989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38.01</v>
      </c>
      <c r="G21">
        <v>21.72</v>
      </c>
      <c r="H21">
        <v>0</v>
      </c>
      <c r="I21">
        <v>31.783999999999999</v>
      </c>
      <c r="J21">
        <v>32.880000000000003</v>
      </c>
      <c r="K21">
        <v>682.82912699999997</v>
      </c>
      <c r="L21">
        <v>653.15250000000003</v>
      </c>
      <c r="M21">
        <v>92</v>
      </c>
      <c r="N21">
        <v>58.59</v>
      </c>
      <c r="O21">
        <v>123.66562500000001</v>
      </c>
      <c r="P21">
        <v>99</v>
      </c>
      <c r="Q21">
        <v>15.988</v>
      </c>
      <c r="R21">
        <v>25.177499999999998</v>
      </c>
      <c r="S21">
        <v>26.390910000000002</v>
      </c>
      <c r="T21">
        <v>0</v>
      </c>
      <c r="U21">
        <v>347.625</v>
      </c>
      <c r="V21">
        <v>13.9</v>
      </c>
      <c r="W21">
        <v>42.49</v>
      </c>
      <c r="X21">
        <v>98.34375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41.224800000000002</v>
      </c>
      <c r="AH21">
        <v>21.780999999999999</v>
      </c>
      <c r="AI21">
        <v>0</v>
      </c>
      <c r="AJ21">
        <v>0</v>
      </c>
      <c r="AK21">
        <v>26.395199999999999</v>
      </c>
      <c r="AL21">
        <v>40.088999999999999</v>
      </c>
      <c r="AM21">
        <v>10.557359999999999</v>
      </c>
      <c r="AN21">
        <v>0.78432999999999997</v>
      </c>
      <c r="AO21">
        <v>7.35</v>
      </c>
      <c r="AP21">
        <v>8.7108000000000008</v>
      </c>
      <c r="AQ21">
        <v>0</v>
      </c>
      <c r="AR21">
        <v>15.456</v>
      </c>
      <c r="AS21">
        <v>12.1068</v>
      </c>
      <c r="AT21">
        <v>20.001799999999999</v>
      </c>
      <c r="AU21">
        <v>0</v>
      </c>
      <c r="AV21">
        <v>0</v>
      </c>
      <c r="AW21">
        <v>5.43</v>
      </c>
      <c r="AX21">
        <v>14.795999999999999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2863.9656059999988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38.01</v>
      </c>
      <c r="G22">
        <v>21.72</v>
      </c>
      <c r="H22">
        <v>0</v>
      </c>
      <c r="I22">
        <v>31.783999999999999</v>
      </c>
      <c r="J22">
        <v>32.880000000000003</v>
      </c>
      <c r="K22">
        <v>682.82912699999997</v>
      </c>
      <c r="L22">
        <v>653.15250000000003</v>
      </c>
      <c r="M22">
        <v>92</v>
      </c>
      <c r="N22">
        <v>58.59</v>
      </c>
      <c r="O22">
        <v>123.66562500000001</v>
      </c>
      <c r="P22">
        <v>99</v>
      </c>
      <c r="Q22">
        <v>15.988</v>
      </c>
      <c r="R22">
        <v>25.177499999999998</v>
      </c>
      <c r="S22">
        <v>26.390910000000002</v>
      </c>
      <c r="T22">
        <v>0</v>
      </c>
      <c r="U22">
        <v>347.625</v>
      </c>
      <c r="V22">
        <v>13.9</v>
      </c>
      <c r="W22">
        <v>42.49</v>
      </c>
      <c r="X22">
        <v>98.34375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41.224800000000002</v>
      </c>
      <c r="AH22">
        <v>21.780999999999999</v>
      </c>
      <c r="AI22">
        <v>0</v>
      </c>
      <c r="AJ22">
        <v>0</v>
      </c>
      <c r="AK22">
        <v>26.395199999999999</v>
      </c>
      <c r="AL22">
        <v>40.088999999999999</v>
      </c>
      <c r="AM22">
        <v>10.557359999999999</v>
      </c>
      <c r="AN22">
        <v>0.78432999999999997</v>
      </c>
      <c r="AO22">
        <v>7.35</v>
      </c>
      <c r="AP22">
        <v>8.7108000000000008</v>
      </c>
      <c r="AQ22">
        <v>0</v>
      </c>
      <c r="AR22">
        <v>15.456</v>
      </c>
      <c r="AS22">
        <v>12.1068</v>
      </c>
      <c r="AT22">
        <v>20.001799999999999</v>
      </c>
      <c r="AU22">
        <v>0</v>
      </c>
      <c r="AV22">
        <v>0</v>
      </c>
      <c r="AW22">
        <v>5.43</v>
      </c>
      <c r="AX22">
        <v>14.795999999999999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2863.9656059999988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38.01</v>
      </c>
      <c r="G23">
        <v>21.72</v>
      </c>
      <c r="H23">
        <v>0</v>
      </c>
      <c r="I23">
        <v>31.783999999999999</v>
      </c>
      <c r="J23">
        <v>32.880000000000003</v>
      </c>
      <c r="K23">
        <v>682.82912699999997</v>
      </c>
      <c r="L23">
        <v>653.15250000000003</v>
      </c>
      <c r="M23">
        <v>92</v>
      </c>
      <c r="N23">
        <v>58.59</v>
      </c>
      <c r="O23">
        <v>123.66562500000001</v>
      </c>
      <c r="P23">
        <v>99</v>
      </c>
      <c r="Q23">
        <v>15.988</v>
      </c>
      <c r="R23">
        <v>25.177499999999998</v>
      </c>
      <c r="S23">
        <v>26.390910000000002</v>
      </c>
      <c r="T23">
        <v>0</v>
      </c>
      <c r="U23">
        <v>347.625</v>
      </c>
      <c r="V23">
        <v>13.9</v>
      </c>
      <c r="W23">
        <v>42.49</v>
      </c>
      <c r="X23">
        <v>98.34375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41.224800000000002</v>
      </c>
      <c r="AH23">
        <v>21.780999999999999</v>
      </c>
      <c r="AI23">
        <v>0</v>
      </c>
      <c r="AJ23">
        <v>0</v>
      </c>
      <c r="AK23">
        <v>26.395199999999999</v>
      </c>
      <c r="AL23">
        <v>40.088999999999999</v>
      </c>
      <c r="AM23">
        <v>10.557359999999999</v>
      </c>
      <c r="AN23">
        <v>0.78432999999999997</v>
      </c>
      <c r="AO23">
        <v>7.35</v>
      </c>
      <c r="AP23">
        <v>8.7108000000000008</v>
      </c>
      <c r="AQ23">
        <v>0</v>
      </c>
      <c r="AR23">
        <v>15.456</v>
      </c>
      <c r="AS23">
        <v>12.1068</v>
      </c>
      <c r="AT23">
        <v>20.001799999999999</v>
      </c>
      <c r="AU23">
        <v>0</v>
      </c>
      <c r="AV23">
        <v>0</v>
      </c>
      <c r="AW23">
        <v>5.43</v>
      </c>
      <c r="AX23">
        <v>14.795999999999999</v>
      </c>
      <c r="AY23">
        <v>0</v>
      </c>
      <c r="AZ23">
        <v>0</v>
      </c>
      <c r="BA23">
        <v>0</v>
      </c>
      <c r="BB23">
        <v>0</v>
      </c>
      <c r="BC23">
        <v>140.02000000000001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2863.3656059999989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38.01</v>
      </c>
      <c r="G24">
        <v>21.72</v>
      </c>
      <c r="H24">
        <v>0</v>
      </c>
      <c r="I24">
        <v>31.783999999999999</v>
      </c>
      <c r="J24">
        <v>32.880000000000003</v>
      </c>
      <c r="K24">
        <v>682.82912699999997</v>
      </c>
      <c r="L24">
        <v>653.15250000000003</v>
      </c>
      <c r="M24">
        <v>92</v>
      </c>
      <c r="N24">
        <v>58.59</v>
      </c>
      <c r="O24">
        <v>123.66562500000001</v>
      </c>
      <c r="P24">
        <v>99</v>
      </c>
      <c r="Q24">
        <v>15.988</v>
      </c>
      <c r="R24">
        <v>25.177499999999998</v>
      </c>
      <c r="S24">
        <v>26.390910000000002</v>
      </c>
      <c r="T24">
        <v>0</v>
      </c>
      <c r="U24">
        <v>347.625</v>
      </c>
      <c r="V24">
        <v>13.9</v>
      </c>
      <c r="W24">
        <v>42.49</v>
      </c>
      <c r="X24">
        <v>98.34375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41.224800000000002</v>
      </c>
      <c r="AH24">
        <v>42.615000000000002</v>
      </c>
      <c r="AI24">
        <v>0</v>
      </c>
      <c r="AJ24">
        <v>0</v>
      </c>
      <c r="AK24">
        <v>26.395199999999999</v>
      </c>
      <c r="AL24">
        <v>40.088999999999999</v>
      </c>
      <c r="AM24">
        <v>10.557359999999999</v>
      </c>
      <c r="AN24">
        <v>0.78432999999999997</v>
      </c>
      <c r="AO24">
        <v>7.35</v>
      </c>
      <c r="AP24">
        <v>8.7108000000000008</v>
      </c>
      <c r="AQ24">
        <v>15.561</v>
      </c>
      <c r="AR24">
        <v>15.456</v>
      </c>
      <c r="AS24">
        <v>12.1068</v>
      </c>
      <c r="AT24">
        <v>20.001799999999999</v>
      </c>
      <c r="AU24">
        <v>0</v>
      </c>
      <c r="AV24">
        <v>0</v>
      </c>
      <c r="AW24">
        <v>5.43</v>
      </c>
      <c r="AX24">
        <v>14.795999999999999</v>
      </c>
      <c r="AY24">
        <v>0</v>
      </c>
      <c r="AZ24">
        <v>0</v>
      </c>
      <c r="BA24">
        <v>0</v>
      </c>
      <c r="BB24">
        <v>0</v>
      </c>
      <c r="BC24">
        <v>140.02000000000001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2899.7606059999989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38.01</v>
      </c>
      <c r="G25">
        <v>21.72</v>
      </c>
      <c r="H25">
        <v>0</v>
      </c>
      <c r="I25">
        <v>31.783999999999999</v>
      </c>
      <c r="J25">
        <v>32.880000000000003</v>
      </c>
      <c r="K25">
        <v>682.82912699999997</v>
      </c>
      <c r="L25">
        <v>653.15250000000003</v>
      </c>
      <c r="M25">
        <v>92</v>
      </c>
      <c r="N25">
        <v>58.59</v>
      </c>
      <c r="O25">
        <v>123.66562500000001</v>
      </c>
      <c r="P25">
        <v>99</v>
      </c>
      <c r="Q25">
        <v>15.988</v>
      </c>
      <c r="R25">
        <v>25.177499999999998</v>
      </c>
      <c r="S25">
        <v>26.390910000000002</v>
      </c>
      <c r="T25">
        <v>0</v>
      </c>
      <c r="U25">
        <v>347.625</v>
      </c>
      <c r="V25">
        <v>13.9</v>
      </c>
      <c r="W25">
        <v>42.49</v>
      </c>
      <c r="X25">
        <v>98.34375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41.224800000000002</v>
      </c>
      <c r="AH25">
        <v>73.108400000000003</v>
      </c>
      <c r="AI25">
        <v>3.1825000000000001</v>
      </c>
      <c r="AJ25">
        <v>0</v>
      </c>
      <c r="AK25">
        <v>26.395199999999999</v>
      </c>
      <c r="AL25">
        <v>40.088999999999999</v>
      </c>
      <c r="AM25">
        <v>15.804048</v>
      </c>
      <c r="AN25">
        <v>0.78432999999999997</v>
      </c>
      <c r="AO25">
        <v>7.35</v>
      </c>
      <c r="AP25">
        <v>8.7108000000000008</v>
      </c>
      <c r="AQ25">
        <v>31.122</v>
      </c>
      <c r="AR25">
        <v>15.456</v>
      </c>
      <c r="AS25">
        <v>12.1068</v>
      </c>
      <c r="AT25">
        <v>20.001799999999999</v>
      </c>
      <c r="AU25">
        <v>0</v>
      </c>
      <c r="AV25">
        <v>0</v>
      </c>
      <c r="AW25">
        <v>5.43</v>
      </c>
      <c r="AX25">
        <v>14.795999999999999</v>
      </c>
      <c r="AY25">
        <v>0</v>
      </c>
      <c r="AZ25">
        <v>0</v>
      </c>
      <c r="BA25">
        <v>0</v>
      </c>
      <c r="BB25">
        <v>0</v>
      </c>
      <c r="BC25">
        <v>140.02000000000001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2970.7280939999991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38.01</v>
      </c>
      <c r="G26">
        <v>21.72</v>
      </c>
      <c r="H26">
        <v>0</v>
      </c>
      <c r="I26">
        <v>31.783999999999999</v>
      </c>
      <c r="J26">
        <v>32.880000000000003</v>
      </c>
      <c r="K26">
        <v>682.82912699999997</v>
      </c>
      <c r="L26">
        <v>653.15250000000003</v>
      </c>
      <c r="M26">
        <v>92</v>
      </c>
      <c r="N26">
        <v>58.59</v>
      </c>
      <c r="O26">
        <v>123.66562500000001</v>
      </c>
      <c r="P26">
        <v>99</v>
      </c>
      <c r="Q26">
        <v>15.988</v>
      </c>
      <c r="R26">
        <v>25.177499999999998</v>
      </c>
      <c r="S26">
        <v>26.390910000000002</v>
      </c>
      <c r="T26">
        <v>0</v>
      </c>
      <c r="U26">
        <v>347.625</v>
      </c>
      <c r="V26">
        <v>13.9</v>
      </c>
      <c r="W26">
        <v>42.49</v>
      </c>
      <c r="X26">
        <v>98.34375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41.224800000000002</v>
      </c>
      <c r="AH26">
        <v>89.965000000000003</v>
      </c>
      <c r="AI26">
        <v>6.3650000000000002</v>
      </c>
      <c r="AJ26">
        <v>0</v>
      </c>
      <c r="AK26">
        <v>26.395199999999999</v>
      </c>
      <c r="AL26">
        <v>40.088999999999999</v>
      </c>
      <c r="AM26">
        <v>15.804048</v>
      </c>
      <c r="AN26">
        <v>0.78432999999999997</v>
      </c>
      <c r="AO26">
        <v>7.35</v>
      </c>
      <c r="AP26">
        <v>8.7108000000000008</v>
      </c>
      <c r="AQ26">
        <v>46.683</v>
      </c>
      <c r="AR26">
        <v>15.456</v>
      </c>
      <c r="AS26">
        <v>12.1068</v>
      </c>
      <c r="AT26">
        <v>20.001799999999999</v>
      </c>
      <c r="AU26">
        <v>0</v>
      </c>
      <c r="AV26">
        <v>0</v>
      </c>
      <c r="AW26">
        <v>5.43</v>
      </c>
      <c r="AX26">
        <v>14.795999999999999</v>
      </c>
      <c r="AY26">
        <v>0</v>
      </c>
      <c r="AZ26">
        <v>0</v>
      </c>
      <c r="BA26">
        <v>0</v>
      </c>
      <c r="BB26">
        <v>0</v>
      </c>
      <c r="BC26">
        <v>140.02000000000001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3025.1209339999991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37.466999999999999</v>
      </c>
      <c r="G27">
        <v>21.72</v>
      </c>
      <c r="H27">
        <v>0</v>
      </c>
      <c r="I27">
        <v>31.783999999999999</v>
      </c>
      <c r="J27">
        <v>32.880000000000003</v>
      </c>
      <c r="K27">
        <v>682.82912699999997</v>
      </c>
      <c r="L27">
        <v>653.15250000000003</v>
      </c>
      <c r="M27">
        <v>92</v>
      </c>
      <c r="N27">
        <v>58.59</v>
      </c>
      <c r="O27">
        <v>123.66562500000001</v>
      </c>
      <c r="P27">
        <v>99</v>
      </c>
      <c r="Q27">
        <v>15.988</v>
      </c>
      <c r="R27">
        <v>25.177499999999998</v>
      </c>
      <c r="S27">
        <v>26.390910000000002</v>
      </c>
      <c r="T27">
        <v>0</v>
      </c>
      <c r="U27">
        <v>347.625</v>
      </c>
      <c r="V27">
        <v>13.9</v>
      </c>
      <c r="W27">
        <v>42.49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41.224800000000002</v>
      </c>
      <c r="AH27">
        <v>113.64</v>
      </c>
      <c r="AI27">
        <v>32.700823999999997</v>
      </c>
      <c r="AJ27">
        <v>0</v>
      </c>
      <c r="AK27">
        <v>26.395199999999999</v>
      </c>
      <c r="AL27">
        <v>40.088999999999999</v>
      </c>
      <c r="AM27">
        <v>15.804048</v>
      </c>
      <c r="AN27">
        <v>0.78432999999999997</v>
      </c>
      <c r="AO27">
        <v>7.35</v>
      </c>
      <c r="AP27">
        <v>8.7108000000000008</v>
      </c>
      <c r="AQ27">
        <v>62.244</v>
      </c>
      <c r="AR27">
        <v>12.144</v>
      </c>
      <c r="AS27">
        <v>10.7616</v>
      </c>
      <c r="AT27">
        <v>20.001799999999999</v>
      </c>
      <c r="AU27">
        <v>0</v>
      </c>
      <c r="AV27">
        <v>0</v>
      </c>
      <c r="AW27">
        <v>5.43</v>
      </c>
      <c r="AX27">
        <v>14.795999999999999</v>
      </c>
      <c r="AY27">
        <v>0</v>
      </c>
      <c r="AZ27">
        <v>0</v>
      </c>
      <c r="BA27">
        <v>0</v>
      </c>
      <c r="BB27">
        <v>0</v>
      </c>
      <c r="BC27">
        <v>140.02000000000001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3155.5158499999989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37.466999999999999</v>
      </c>
      <c r="G28">
        <v>21.72</v>
      </c>
      <c r="H28">
        <v>0</v>
      </c>
      <c r="I28">
        <v>31.783999999999999</v>
      </c>
      <c r="J28">
        <v>32.880000000000003</v>
      </c>
      <c r="K28">
        <v>682.82912699999997</v>
      </c>
      <c r="L28">
        <v>653.15250000000003</v>
      </c>
      <c r="M28">
        <v>92</v>
      </c>
      <c r="N28">
        <v>58.59</v>
      </c>
      <c r="O28">
        <v>123.66562500000001</v>
      </c>
      <c r="P28">
        <v>99</v>
      </c>
      <c r="Q28">
        <v>15.988</v>
      </c>
      <c r="R28">
        <v>25.177499999999998</v>
      </c>
      <c r="S28">
        <v>26.390910000000002</v>
      </c>
      <c r="T28">
        <v>0</v>
      </c>
      <c r="U28">
        <v>347.625</v>
      </c>
      <c r="V28">
        <v>13.9</v>
      </c>
      <c r="W28">
        <v>42.49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41.224800000000002</v>
      </c>
      <c r="AH28">
        <v>140.34540000000001</v>
      </c>
      <c r="AI28">
        <v>32.700823999999997</v>
      </c>
      <c r="AJ28">
        <v>0</v>
      </c>
      <c r="AK28">
        <v>26.395199999999999</v>
      </c>
      <c r="AL28">
        <v>26.725999999999999</v>
      </c>
      <c r="AM28">
        <v>15.804048</v>
      </c>
      <c r="AN28">
        <v>0.78432999999999997</v>
      </c>
      <c r="AO28">
        <v>7.35</v>
      </c>
      <c r="AP28">
        <v>8.7108000000000008</v>
      </c>
      <c r="AQ28">
        <v>62.244</v>
      </c>
      <c r="AR28">
        <v>12.144</v>
      </c>
      <c r="AS28">
        <v>10.7616</v>
      </c>
      <c r="AT28">
        <v>20.001799999999999</v>
      </c>
      <c r="AU28">
        <v>0</v>
      </c>
      <c r="AV28">
        <v>0</v>
      </c>
      <c r="AW28">
        <v>5.43</v>
      </c>
      <c r="AX28">
        <v>14.795999999999999</v>
      </c>
      <c r="AY28">
        <v>0</v>
      </c>
      <c r="AZ28">
        <v>0</v>
      </c>
      <c r="BA28">
        <v>0</v>
      </c>
      <c r="BB28">
        <v>0</v>
      </c>
      <c r="BC28">
        <v>140.02000000000001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3252.0452419999988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37.466999999999999</v>
      </c>
      <c r="G29">
        <v>21.72</v>
      </c>
      <c r="H29">
        <v>0</v>
      </c>
      <c r="I29">
        <v>31.783999999999999</v>
      </c>
      <c r="J29">
        <v>32.880000000000003</v>
      </c>
      <c r="K29">
        <v>682.82912699999997</v>
      </c>
      <c r="L29">
        <v>653.15250000000003</v>
      </c>
      <c r="M29">
        <v>92</v>
      </c>
      <c r="N29">
        <v>58.59</v>
      </c>
      <c r="O29">
        <v>123.66562500000001</v>
      </c>
      <c r="P29">
        <v>99</v>
      </c>
      <c r="Q29">
        <v>15.988</v>
      </c>
      <c r="R29">
        <v>25.177499999999998</v>
      </c>
      <c r="S29">
        <v>26.390910000000002</v>
      </c>
      <c r="T29">
        <v>0</v>
      </c>
      <c r="U29">
        <v>347.625</v>
      </c>
      <c r="V29">
        <v>13.9</v>
      </c>
      <c r="W29">
        <v>42.49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41.224800000000002</v>
      </c>
      <c r="AH29">
        <v>140.34540000000001</v>
      </c>
      <c r="AI29">
        <v>32.700823999999997</v>
      </c>
      <c r="AJ29">
        <v>0</v>
      </c>
      <c r="AK29">
        <v>26.395199999999999</v>
      </c>
      <c r="AL29">
        <v>26.725999999999999</v>
      </c>
      <c r="AM29">
        <v>15.804048</v>
      </c>
      <c r="AN29">
        <v>0.78432999999999997</v>
      </c>
      <c r="AO29">
        <v>7.35</v>
      </c>
      <c r="AP29">
        <v>7.0454999999999997</v>
      </c>
      <c r="AQ29">
        <v>62.244</v>
      </c>
      <c r="AR29">
        <v>12.144</v>
      </c>
      <c r="AS29">
        <v>10.7616</v>
      </c>
      <c r="AT29">
        <v>20.001799999999999</v>
      </c>
      <c r="AU29">
        <v>0</v>
      </c>
      <c r="AV29">
        <v>0</v>
      </c>
      <c r="AW29">
        <v>5.43</v>
      </c>
      <c r="AX29">
        <v>14.795999999999999</v>
      </c>
      <c r="AY29">
        <v>0</v>
      </c>
      <c r="AZ29">
        <v>0</v>
      </c>
      <c r="BA29">
        <v>0</v>
      </c>
      <c r="BB29">
        <v>0</v>
      </c>
      <c r="BC29">
        <v>140.02000000000001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3250.3799419999991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37.466999999999999</v>
      </c>
      <c r="G30">
        <v>21.72</v>
      </c>
      <c r="H30">
        <v>0</v>
      </c>
      <c r="I30">
        <v>31.783999999999999</v>
      </c>
      <c r="J30">
        <v>32.880000000000003</v>
      </c>
      <c r="K30">
        <v>682.82912699999997</v>
      </c>
      <c r="L30">
        <v>653.15250000000003</v>
      </c>
      <c r="M30">
        <v>92</v>
      </c>
      <c r="N30">
        <v>58.59</v>
      </c>
      <c r="O30">
        <v>123.66562500000001</v>
      </c>
      <c r="P30">
        <v>99</v>
      </c>
      <c r="Q30">
        <v>15.988</v>
      </c>
      <c r="R30">
        <v>25.177499999999998</v>
      </c>
      <c r="S30">
        <v>26.390910000000002</v>
      </c>
      <c r="T30">
        <v>0</v>
      </c>
      <c r="U30">
        <v>347.625</v>
      </c>
      <c r="V30">
        <v>13.9</v>
      </c>
      <c r="W30">
        <v>42.49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41.224800000000002</v>
      </c>
      <c r="AH30">
        <v>140.34540000000001</v>
      </c>
      <c r="AI30">
        <v>32.700823999999997</v>
      </c>
      <c r="AJ30">
        <v>0</v>
      </c>
      <c r="AK30">
        <v>26.395199999999999</v>
      </c>
      <c r="AL30">
        <v>26.725999999999999</v>
      </c>
      <c r="AM30">
        <v>15.804048</v>
      </c>
      <c r="AN30">
        <v>0.78432999999999997</v>
      </c>
      <c r="AO30">
        <v>7.35</v>
      </c>
      <c r="AP30">
        <v>7.0454999999999997</v>
      </c>
      <c r="AQ30">
        <v>62.244</v>
      </c>
      <c r="AR30">
        <v>37.536000000000001</v>
      </c>
      <c r="AS30">
        <v>10.7616</v>
      </c>
      <c r="AT30">
        <v>20.001799999999999</v>
      </c>
      <c r="AU30">
        <v>0</v>
      </c>
      <c r="AV30">
        <v>0</v>
      </c>
      <c r="AW30">
        <v>5.43</v>
      </c>
      <c r="AX30">
        <v>14.795999999999999</v>
      </c>
      <c r="AY30">
        <v>0</v>
      </c>
      <c r="AZ30">
        <v>0</v>
      </c>
      <c r="BA30">
        <v>0</v>
      </c>
      <c r="BB30">
        <v>0</v>
      </c>
      <c r="BC30">
        <v>140.02000000000001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3275.7719419999994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37.466999999999999</v>
      </c>
      <c r="G31">
        <v>21.72</v>
      </c>
      <c r="H31">
        <v>0</v>
      </c>
      <c r="I31">
        <v>31.783999999999999</v>
      </c>
      <c r="J31">
        <v>32.880000000000003</v>
      </c>
      <c r="K31">
        <v>682.82912699999997</v>
      </c>
      <c r="L31">
        <v>653.15250000000003</v>
      </c>
      <c r="M31">
        <v>92</v>
      </c>
      <c r="N31">
        <v>58.59</v>
      </c>
      <c r="O31">
        <v>123.66562500000001</v>
      </c>
      <c r="P31">
        <v>99</v>
      </c>
      <c r="Q31">
        <v>15.988</v>
      </c>
      <c r="R31">
        <v>25.177499999999998</v>
      </c>
      <c r="S31">
        <v>26.390910000000002</v>
      </c>
      <c r="T31">
        <v>0</v>
      </c>
      <c r="U31">
        <v>347.625</v>
      </c>
      <c r="V31">
        <v>13.9</v>
      </c>
      <c r="W31">
        <v>42.49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41.224800000000002</v>
      </c>
      <c r="AH31">
        <v>140.34540000000001</v>
      </c>
      <c r="AI31">
        <v>32.700823999999997</v>
      </c>
      <c r="AJ31">
        <v>0</v>
      </c>
      <c r="AK31">
        <v>26.395199999999999</v>
      </c>
      <c r="AL31">
        <v>26.725999999999999</v>
      </c>
      <c r="AM31">
        <v>15.804048</v>
      </c>
      <c r="AN31">
        <v>0.78432999999999997</v>
      </c>
      <c r="AO31">
        <v>7.35</v>
      </c>
      <c r="AP31">
        <v>7.0454999999999997</v>
      </c>
      <c r="AQ31">
        <v>62.244</v>
      </c>
      <c r="AR31">
        <v>37.536000000000001</v>
      </c>
      <c r="AS31">
        <v>10.7616</v>
      </c>
      <c r="AT31">
        <v>20.001799999999999</v>
      </c>
      <c r="AU31">
        <v>0</v>
      </c>
      <c r="AV31">
        <v>0</v>
      </c>
      <c r="AW31">
        <v>5.43</v>
      </c>
      <c r="AX31">
        <v>14.795999999999999</v>
      </c>
      <c r="AY31">
        <v>0</v>
      </c>
      <c r="AZ31">
        <v>0</v>
      </c>
      <c r="BA31">
        <v>0</v>
      </c>
      <c r="BB31">
        <v>0</v>
      </c>
      <c r="BC31">
        <v>140.02000000000001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3275.7719419999994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37.466999999999999</v>
      </c>
      <c r="G32">
        <v>21.72</v>
      </c>
      <c r="H32">
        <v>0</v>
      </c>
      <c r="I32">
        <v>31.783999999999999</v>
      </c>
      <c r="J32">
        <v>32.880000000000003</v>
      </c>
      <c r="K32">
        <v>682.82912699999997</v>
      </c>
      <c r="L32">
        <v>653.15250000000003</v>
      </c>
      <c r="M32">
        <v>92</v>
      </c>
      <c r="N32">
        <v>58.59</v>
      </c>
      <c r="O32">
        <v>123.66562500000001</v>
      </c>
      <c r="P32">
        <v>99</v>
      </c>
      <c r="Q32">
        <v>15.988</v>
      </c>
      <c r="R32">
        <v>25.177499999999998</v>
      </c>
      <c r="S32">
        <v>26.390910000000002</v>
      </c>
      <c r="T32">
        <v>0</v>
      </c>
      <c r="U32">
        <v>347.625</v>
      </c>
      <c r="V32">
        <v>13.9</v>
      </c>
      <c r="W32">
        <v>42.49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16.678999999999998</v>
      </c>
      <c r="AF32">
        <v>8.8740000000000006</v>
      </c>
      <c r="AG32">
        <v>41.224800000000002</v>
      </c>
      <c r="AH32">
        <v>113.64</v>
      </c>
      <c r="AI32">
        <v>32.700823999999997</v>
      </c>
      <c r="AJ32">
        <v>0</v>
      </c>
      <c r="AK32">
        <v>26.395199999999999</v>
      </c>
      <c r="AL32">
        <v>26.725999999999999</v>
      </c>
      <c r="AM32">
        <v>15.804048</v>
      </c>
      <c r="AN32">
        <v>0.78432999999999997</v>
      </c>
      <c r="AO32">
        <v>7.35</v>
      </c>
      <c r="AP32">
        <v>7.0454999999999997</v>
      </c>
      <c r="AQ32">
        <v>46.683</v>
      </c>
      <c r="AR32">
        <v>17.664000000000001</v>
      </c>
      <c r="AS32">
        <v>10.7616</v>
      </c>
      <c r="AT32">
        <v>20.001799999999999</v>
      </c>
      <c r="AU32">
        <v>0</v>
      </c>
      <c r="AV32">
        <v>0</v>
      </c>
      <c r="AW32">
        <v>5.43</v>
      </c>
      <c r="AX32">
        <v>14.795999999999999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3098.139913999999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37.466999999999999</v>
      </c>
      <c r="G33">
        <v>21.72</v>
      </c>
      <c r="H33">
        <v>0</v>
      </c>
      <c r="I33">
        <v>31.783999999999999</v>
      </c>
      <c r="J33">
        <v>32.880000000000003</v>
      </c>
      <c r="K33">
        <v>682.82912699999997</v>
      </c>
      <c r="L33">
        <v>653.15250000000003</v>
      </c>
      <c r="M33">
        <v>92</v>
      </c>
      <c r="N33">
        <v>58.59</v>
      </c>
      <c r="O33">
        <v>123.66562500000001</v>
      </c>
      <c r="P33">
        <v>99</v>
      </c>
      <c r="Q33">
        <v>15.988</v>
      </c>
      <c r="R33">
        <v>25.177499999999998</v>
      </c>
      <c r="S33">
        <v>26.390910000000002</v>
      </c>
      <c r="T33">
        <v>0</v>
      </c>
      <c r="U33">
        <v>347.625</v>
      </c>
      <c r="V33">
        <v>13.9</v>
      </c>
      <c r="W33">
        <v>42.49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18.229800000000001</v>
      </c>
      <c r="AE33">
        <v>16.678999999999998</v>
      </c>
      <c r="AF33">
        <v>8.8740000000000006</v>
      </c>
      <c r="AG33">
        <v>41.224800000000002</v>
      </c>
      <c r="AH33">
        <v>93.563599999999994</v>
      </c>
      <c r="AI33">
        <v>3.819</v>
      </c>
      <c r="AJ33">
        <v>0</v>
      </c>
      <c r="AK33">
        <v>26.395199999999999</v>
      </c>
      <c r="AL33">
        <v>26.725999999999999</v>
      </c>
      <c r="AM33">
        <v>15.804048</v>
      </c>
      <c r="AN33">
        <v>0.78432999999999997</v>
      </c>
      <c r="AO33">
        <v>7.35</v>
      </c>
      <c r="AP33">
        <v>7.0454999999999997</v>
      </c>
      <c r="AQ33">
        <v>31.122</v>
      </c>
      <c r="AR33">
        <v>17.664000000000001</v>
      </c>
      <c r="AS33">
        <v>10.7616</v>
      </c>
      <c r="AT33">
        <v>20.001799999999999</v>
      </c>
      <c r="AU33">
        <v>0</v>
      </c>
      <c r="AV33">
        <v>0</v>
      </c>
      <c r="AW33">
        <v>5.43</v>
      </c>
      <c r="AX33">
        <v>14.795999999999999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3008.520669999999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37.466999999999999</v>
      </c>
      <c r="G34">
        <v>21.72</v>
      </c>
      <c r="H34">
        <v>0</v>
      </c>
      <c r="I34">
        <v>31.783999999999999</v>
      </c>
      <c r="J34">
        <v>32.880000000000003</v>
      </c>
      <c r="K34">
        <v>683.12912700000004</v>
      </c>
      <c r="L34">
        <v>653.15250000000003</v>
      </c>
      <c r="M34">
        <v>92</v>
      </c>
      <c r="N34">
        <v>58.59</v>
      </c>
      <c r="O34">
        <v>123.66562500000001</v>
      </c>
      <c r="P34">
        <v>99</v>
      </c>
      <c r="Q34">
        <v>15.988</v>
      </c>
      <c r="R34">
        <v>25.177499999999998</v>
      </c>
      <c r="S34">
        <v>26.390910000000002</v>
      </c>
      <c r="T34">
        <v>0</v>
      </c>
      <c r="U34">
        <v>347.625</v>
      </c>
      <c r="V34">
        <v>13.9</v>
      </c>
      <c r="W34">
        <v>42.49</v>
      </c>
      <c r="X34">
        <v>98.34375</v>
      </c>
      <c r="Y34">
        <v>0</v>
      </c>
      <c r="Z34">
        <v>6.5208000000000004</v>
      </c>
      <c r="AA34">
        <v>0</v>
      </c>
      <c r="AB34">
        <v>26.260100000000001</v>
      </c>
      <c r="AC34">
        <v>19.35568</v>
      </c>
      <c r="AD34">
        <v>18.229800000000001</v>
      </c>
      <c r="AE34">
        <v>16.678999999999998</v>
      </c>
      <c r="AF34">
        <v>8.8740000000000006</v>
      </c>
      <c r="AG34">
        <v>41.224800000000002</v>
      </c>
      <c r="AH34">
        <v>62.312600000000003</v>
      </c>
      <c r="AI34">
        <v>0</v>
      </c>
      <c r="AJ34">
        <v>0</v>
      </c>
      <c r="AK34">
        <v>26.395199999999999</v>
      </c>
      <c r="AL34">
        <v>26.725999999999999</v>
      </c>
      <c r="AM34">
        <v>10.557359999999999</v>
      </c>
      <c r="AN34">
        <v>0.78432999999999997</v>
      </c>
      <c r="AO34">
        <v>7.35</v>
      </c>
      <c r="AP34">
        <v>7.0454999999999997</v>
      </c>
      <c r="AQ34">
        <v>16.884</v>
      </c>
      <c r="AR34">
        <v>17.664000000000001</v>
      </c>
      <c r="AS34">
        <v>10.7616</v>
      </c>
      <c r="AT34">
        <v>20.001799999999999</v>
      </c>
      <c r="AU34">
        <v>0</v>
      </c>
      <c r="AV34">
        <v>0</v>
      </c>
      <c r="AW34">
        <v>5.43</v>
      </c>
      <c r="AX34">
        <v>14.795999999999999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2945.5759819999994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36.923999999999999</v>
      </c>
      <c r="G35">
        <v>21.72</v>
      </c>
      <c r="H35">
        <v>0</v>
      </c>
      <c r="I35">
        <v>31.783999999999999</v>
      </c>
      <c r="J35">
        <v>32.880000000000003</v>
      </c>
      <c r="K35">
        <v>683.12912700000004</v>
      </c>
      <c r="L35">
        <v>653.15250000000003</v>
      </c>
      <c r="M35">
        <v>92</v>
      </c>
      <c r="N35">
        <v>58.59</v>
      </c>
      <c r="O35">
        <v>123.66562500000001</v>
      </c>
      <c r="P35">
        <v>99</v>
      </c>
      <c r="Q35">
        <v>15.988</v>
      </c>
      <c r="R35">
        <v>25.177499999999998</v>
      </c>
      <c r="S35">
        <v>26.390910000000002</v>
      </c>
      <c r="T35">
        <v>0</v>
      </c>
      <c r="U35">
        <v>347.625</v>
      </c>
      <c r="V35">
        <v>13.9</v>
      </c>
      <c r="W35">
        <v>42.49</v>
      </c>
      <c r="X35">
        <v>98.34375</v>
      </c>
      <c r="Y35">
        <v>0</v>
      </c>
      <c r="Z35">
        <v>6.5208000000000004</v>
      </c>
      <c r="AA35">
        <v>0</v>
      </c>
      <c r="AB35">
        <v>26.260100000000001</v>
      </c>
      <c r="AC35">
        <v>19.35568</v>
      </c>
      <c r="AD35">
        <v>18.229800000000001</v>
      </c>
      <c r="AE35">
        <v>16.678999999999998</v>
      </c>
      <c r="AF35">
        <v>8.8740000000000006</v>
      </c>
      <c r="AG35">
        <v>41.224800000000002</v>
      </c>
      <c r="AH35">
        <v>42.615000000000002</v>
      </c>
      <c r="AI35">
        <v>0</v>
      </c>
      <c r="AJ35">
        <v>0</v>
      </c>
      <c r="AK35">
        <v>26.395199999999999</v>
      </c>
      <c r="AL35">
        <v>26.725999999999999</v>
      </c>
      <c r="AM35">
        <v>10.557359999999999</v>
      </c>
      <c r="AN35">
        <v>0.78432999999999997</v>
      </c>
      <c r="AO35">
        <v>7.35</v>
      </c>
      <c r="AP35">
        <v>7.0454999999999997</v>
      </c>
      <c r="AQ35">
        <v>0</v>
      </c>
      <c r="AR35">
        <v>17.664000000000001</v>
      </c>
      <c r="AS35">
        <v>10.7616</v>
      </c>
      <c r="AT35">
        <v>20.001799999999999</v>
      </c>
      <c r="AU35">
        <v>0</v>
      </c>
      <c r="AV35">
        <v>0</v>
      </c>
      <c r="AW35">
        <v>5.43</v>
      </c>
      <c r="AX35">
        <v>14.795999999999999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2907.4013819999991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36.923999999999999</v>
      </c>
      <c r="G36">
        <v>21.72</v>
      </c>
      <c r="H36">
        <v>0</v>
      </c>
      <c r="I36">
        <v>31.783999999999999</v>
      </c>
      <c r="J36">
        <v>32.880000000000003</v>
      </c>
      <c r="K36">
        <v>683.12912700000004</v>
      </c>
      <c r="L36">
        <v>653.15250000000003</v>
      </c>
      <c r="M36">
        <v>92</v>
      </c>
      <c r="N36">
        <v>58.59</v>
      </c>
      <c r="O36">
        <v>123.66562500000001</v>
      </c>
      <c r="P36">
        <v>99</v>
      </c>
      <c r="Q36">
        <v>15.988</v>
      </c>
      <c r="R36">
        <v>25.177499999999998</v>
      </c>
      <c r="S36">
        <v>26.390910000000002</v>
      </c>
      <c r="T36">
        <v>0</v>
      </c>
      <c r="U36">
        <v>347.625</v>
      </c>
      <c r="V36">
        <v>13.9</v>
      </c>
      <c r="W36">
        <v>42.49</v>
      </c>
      <c r="X36">
        <v>98.34375</v>
      </c>
      <c r="Y36">
        <v>0</v>
      </c>
      <c r="Z36">
        <v>6.5208000000000004</v>
      </c>
      <c r="AA36">
        <v>0</v>
      </c>
      <c r="AB36">
        <v>26.260100000000001</v>
      </c>
      <c r="AC36">
        <v>19.35568</v>
      </c>
      <c r="AD36">
        <v>18.229800000000001</v>
      </c>
      <c r="AE36">
        <v>16.678999999999998</v>
      </c>
      <c r="AF36">
        <v>8.8740000000000006</v>
      </c>
      <c r="AG36">
        <v>41.224800000000002</v>
      </c>
      <c r="AH36">
        <v>21.780999999999999</v>
      </c>
      <c r="AI36">
        <v>0</v>
      </c>
      <c r="AJ36">
        <v>0</v>
      </c>
      <c r="AK36">
        <v>26.395199999999999</v>
      </c>
      <c r="AL36">
        <v>26.725999999999999</v>
      </c>
      <c r="AM36">
        <v>10.557359999999999</v>
      </c>
      <c r="AN36">
        <v>0.78432999999999997</v>
      </c>
      <c r="AO36">
        <v>7.35</v>
      </c>
      <c r="AP36">
        <v>7.0454999999999997</v>
      </c>
      <c r="AQ36">
        <v>0</v>
      </c>
      <c r="AR36">
        <v>17.664000000000001</v>
      </c>
      <c r="AS36">
        <v>10.7616</v>
      </c>
      <c r="AT36">
        <v>20.001799999999999</v>
      </c>
      <c r="AU36">
        <v>0</v>
      </c>
      <c r="AV36">
        <v>0</v>
      </c>
      <c r="AW36">
        <v>5.43</v>
      </c>
      <c r="AX36">
        <v>14.795999999999999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2886.5673819999993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36.923999999999999</v>
      </c>
      <c r="G37">
        <v>21.72</v>
      </c>
      <c r="H37">
        <v>0</v>
      </c>
      <c r="I37">
        <v>31.783999999999999</v>
      </c>
      <c r="J37">
        <v>32.880000000000003</v>
      </c>
      <c r="K37">
        <v>683.12912700000004</v>
      </c>
      <c r="L37">
        <v>653.15250000000003</v>
      </c>
      <c r="M37">
        <v>92</v>
      </c>
      <c r="N37">
        <v>58.59</v>
      </c>
      <c r="O37">
        <v>123.66562500000001</v>
      </c>
      <c r="P37">
        <v>99</v>
      </c>
      <c r="Q37">
        <v>15.988</v>
      </c>
      <c r="R37">
        <v>25.177499999999998</v>
      </c>
      <c r="S37">
        <v>26.390910000000002</v>
      </c>
      <c r="T37">
        <v>0</v>
      </c>
      <c r="U37">
        <v>347.625</v>
      </c>
      <c r="V37">
        <v>13.9</v>
      </c>
      <c r="W37">
        <v>42.49</v>
      </c>
      <c r="X37">
        <v>98.34375</v>
      </c>
      <c r="Y37">
        <v>0</v>
      </c>
      <c r="Z37">
        <v>6.5208000000000004</v>
      </c>
      <c r="AA37">
        <v>0</v>
      </c>
      <c r="AB37">
        <v>26.260100000000001</v>
      </c>
      <c r="AC37">
        <v>9.6778399999999998</v>
      </c>
      <c r="AD37">
        <v>18.229800000000001</v>
      </c>
      <c r="AE37">
        <v>16.678999999999998</v>
      </c>
      <c r="AF37">
        <v>8.8740000000000006</v>
      </c>
      <c r="AG37">
        <v>41.224800000000002</v>
      </c>
      <c r="AH37">
        <v>21.780999999999999</v>
      </c>
      <c r="AI37">
        <v>0</v>
      </c>
      <c r="AJ37">
        <v>0</v>
      </c>
      <c r="AK37">
        <v>26.395199999999999</v>
      </c>
      <c r="AL37">
        <v>26.725999999999999</v>
      </c>
      <c r="AM37">
        <v>10.557359999999999</v>
      </c>
      <c r="AN37">
        <v>0.78432999999999997</v>
      </c>
      <c r="AO37">
        <v>7.35</v>
      </c>
      <c r="AP37">
        <v>8.7108000000000008</v>
      </c>
      <c r="AQ37">
        <v>0</v>
      </c>
      <c r="AR37">
        <v>17.664000000000001</v>
      </c>
      <c r="AS37">
        <v>31.897382</v>
      </c>
      <c r="AT37">
        <v>20.001799999999999</v>
      </c>
      <c r="AU37">
        <v>0</v>
      </c>
      <c r="AV37">
        <v>0</v>
      </c>
      <c r="AW37">
        <v>5.43</v>
      </c>
      <c r="AX37">
        <v>14.795999999999999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2899.6906239999989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36.381</v>
      </c>
      <c r="G38">
        <v>21.72</v>
      </c>
      <c r="H38">
        <v>0</v>
      </c>
      <c r="I38">
        <v>31.783999999999999</v>
      </c>
      <c r="J38">
        <v>32.880000000000003</v>
      </c>
      <c r="K38">
        <v>683.12912700000004</v>
      </c>
      <c r="L38">
        <v>653.15250000000003</v>
      </c>
      <c r="M38">
        <v>92</v>
      </c>
      <c r="N38">
        <v>58.59</v>
      </c>
      <c r="O38">
        <v>123.66562500000001</v>
      </c>
      <c r="P38">
        <v>99</v>
      </c>
      <c r="Q38">
        <v>15.988</v>
      </c>
      <c r="R38">
        <v>25.177499999999998</v>
      </c>
      <c r="S38">
        <v>26.390910000000002</v>
      </c>
      <c r="T38">
        <v>0</v>
      </c>
      <c r="U38">
        <v>347.625</v>
      </c>
      <c r="V38">
        <v>13.9</v>
      </c>
      <c r="W38">
        <v>42.49</v>
      </c>
      <c r="X38">
        <v>98.34375</v>
      </c>
      <c r="Y38">
        <v>0</v>
      </c>
      <c r="Z38">
        <v>6.5208000000000004</v>
      </c>
      <c r="AA38">
        <v>0</v>
      </c>
      <c r="AB38">
        <v>26.260100000000001</v>
      </c>
      <c r="AC38">
        <v>9.6778399999999998</v>
      </c>
      <c r="AD38">
        <v>18.229800000000001</v>
      </c>
      <c r="AE38">
        <v>16.678999999999998</v>
      </c>
      <c r="AF38">
        <v>8.8740000000000006</v>
      </c>
      <c r="AG38">
        <v>41.224800000000002</v>
      </c>
      <c r="AH38">
        <v>21.780999999999999</v>
      </c>
      <c r="AI38">
        <v>0</v>
      </c>
      <c r="AJ38">
        <v>0</v>
      </c>
      <c r="AK38">
        <v>26.395199999999999</v>
      </c>
      <c r="AL38">
        <v>26.725999999999999</v>
      </c>
      <c r="AM38">
        <v>10.557359999999999</v>
      </c>
      <c r="AN38">
        <v>0.78432999999999997</v>
      </c>
      <c r="AO38">
        <v>7.35</v>
      </c>
      <c r="AP38">
        <v>8.7108000000000008</v>
      </c>
      <c r="AQ38">
        <v>0</v>
      </c>
      <c r="AR38">
        <v>37.536000000000001</v>
      </c>
      <c r="AS38">
        <v>31.897382</v>
      </c>
      <c r="AT38">
        <v>20.001799999999999</v>
      </c>
      <c r="AU38">
        <v>0</v>
      </c>
      <c r="AV38">
        <v>0</v>
      </c>
      <c r="AW38">
        <v>5.43</v>
      </c>
      <c r="AX38">
        <v>14.795999999999999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2919.0196239999991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36.381</v>
      </c>
      <c r="G39">
        <v>21.72</v>
      </c>
      <c r="H39">
        <v>0</v>
      </c>
      <c r="I39">
        <v>31.783999999999999</v>
      </c>
      <c r="J39">
        <v>32.880000000000003</v>
      </c>
      <c r="K39">
        <v>683.12912700000004</v>
      </c>
      <c r="L39">
        <v>653.15250000000003</v>
      </c>
      <c r="M39">
        <v>92</v>
      </c>
      <c r="N39">
        <v>58.59</v>
      </c>
      <c r="O39">
        <v>123.66562500000001</v>
      </c>
      <c r="P39">
        <v>99</v>
      </c>
      <c r="Q39">
        <v>15.988</v>
      </c>
      <c r="R39">
        <v>25.177499999999998</v>
      </c>
      <c r="S39">
        <v>26.390910000000002</v>
      </c>
      <c r="T39">
        <v>0</v>
      </c>
      <c r="U39">
        <v>347.625</v>
      </c>
      <c r="V39">
        <v>13.9</v>
      </c>
      <c r="W39">
        <v>42.49</v>
      </c>
      <c r="X39">
        <v>98.34375</v>
      </c>
      <c r="Y39">
        <v>0</v>
      </c>
      <c r="Z39">
        <v>6.5208000000000004</v>
      </c>
      <c r="AA39">
        <v>0</v>
      </c>
      <c r="AB39">
        <v>26.260100000000001</v>
      </c>
      <c r="AC39">
        <v>9.6778399999999998</v>
      </c>
      <c r="AD39">
        <v>18.229800000000001</v>
      </c>
      <c r="AE39">
        <v>16.678999999999998</v>
      </c>
      <c r="AF39">
        <v>8.8740000000000006</v>
      </c>
      <c r="AG39">
        <v>41.224800000000002</v>
      </c>
      <c r="AH39">
        <v>21.780999999999999</v>
      </c>
      <c r="AI39">
        <v>0</v>
      </c>
      <c r="AJ39">
        <v>0</v>
      </c>
      <c r="AK39">
        <v>26.395199999999999</v>
      </c>
      <c r="AL39">
        <v>26.725999999999999</v>
      </c>
      <c r="AM39">
        <v>5.2786799999999996</v>
      </c>
      <c r="AN39">
        <v>0.78432999999999997</v>
      </c>
      <c r="AO39">
        <v>7.35</v>
      </c>
      <c r="AP39">
        <v>8.7108000000000008</v>
      </c>
      <c r="AQ39">
        <v>0</v>
      </c>
      <c r="AR39">
        <v>37.536000000000001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14.795999999999999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2913.7409439999992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36.381</v>
      </c>
      <c r="G40">
        <v>21.72</v>
      </c>
      <c r="H40">
        <v>0</v>
      </c>
      <c r="I40">
        <v>31.783999999999999</v>
      </c>
      <c r="J40">
        <v>32.880000000000003</v>
      </c>
      <c r="K40">
        <v>683.12912700000004</v>
      </c>
      <c r="L40">
        <v>653.15250000000003</v>
      </c>
      <c r="M40">
        <v>92</v>
      </c>
      <c r="N40">
        <v>58.59</v>
      </c>
      <c r="O40">
        <v>123.66562500000001</v>
      </c>
      <c r="P40">
        <v>99</v>
      </c>
      <c r="Q40">
        <v>15.988</v>
      </c>
      <c r="R40">
        <v>25.177499999999998</v>
      </c>
      <c r="S40">
        <v>26.390910000000002</v>
      </c>
      <c r="T40">
        <v>0</v>
      </c>
      <c r="U40">
        <v>347.625</v>
      </c>
      <c r="V40">
        <v>13.9</v>
      </c>
      <c r="W40">
        <v>42.49</v>
      </c>
      <c r="X40">
        <v>98.34375</v>
      </c>
      <c r="Y40">
        <v>0</v>
      </c>
      <c r="Z40">
        <v>6.5208000000000004</v>
      </c>
      <c r="AA40">
        <v>0</v>
      </c>
      <c r="AB40">
        <v>26.260100000000001</v>
      </c>
      <c r="AC40">
        <v>0</v>
      </c>
      <c r="AD40">
        <v>9.1149000000000004</v>
      </c>
      <c r="AE40">
        <v>16.678999999999998</v>
      </c>
      <c r="AF40">
        <v>8.8740000000000006</v>
      </c>
      <c r="AG40">
        <v>41.224800000000002</v>
      </c>
      <c r="AH40">
        <v>21.780999999999999</v>
      </c>
      <c r="AI40">
        <v>0</v>
      </c>
      <c r="AJ40">
        <v>0</v>
      </c>
      <c r="AK40">
        <v>26.395199999999999</v>
      </c>
      <c r="AL40">
        <v>26.725999999999999</v>
      </c>
      <c r="AM40">
        <v>5.2786799999999996</v>
      </c>
      <c r="AN40">
        <v>0.78432999999999997</v>
      </c>
      <c r="AO40">
        <v>7.35</v>
      </c>
      <c r="AP40">
        <v>8.7108000000000008</v>
      </c>
      <c r="AQ40">
        <v>0</v>
      </c>
      <c r="AR40">
        <v>17.664000000000001</v>
      </c>
      <c r="AS40">
        <v>31.897382</v>
      </c>
      <c r="AT40">
        <v>20.001799999999999</v>
      </c>
      <c r="AU40">
        <v>0</v>
      </c>
      <c r="AV40">
        <v>0</v>
      </c>
      <c r="AW40">
        <v>5.43</v>
      </c>
      <c r="AX40">
        <v>14.795999999999999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2875.0762039999995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36.381</v>
      </c>
      <c r="G41">
        <v>21.72</v>
      </c>
      <c r="H41">
        <v>0</v>
      </c>
      <c r="I41">
        <v>31.783999999999999</v>
      </c>
      <c r="J41">
        <v>32.880000000000003</v>
      </c>
      <c r="K41">
        <v>683.12912700000004</v>
      </c>
      <c r="L41">
        <v>653.15250000000003</v>
      </c>
      <c r="M41">
        <v>92</v>
      </c>
      <c r="N41">
        <v>58.59</v>
      </c>
      <c r="O41">
        <v>123.66562500000001</v>
      </c>
      <c r="P41">
        <v>99</v>
      </c>
      <c r="Q41">
        <v>15.988</v>
      </c>
      <c r="R41">
        <v>25.177499999999998</v>
      </c>
      <c r="S41">
        <v>26.390910000000002</v>
      </c>
      <c r="T41">
        <v>0</v>
      </c>
      <c r="U41">
        <v>347.625</v>
      </c>
      <c r="V41">
        <v>13.9</v>
      </c>
      <c r="W41">
        <v>42.49</v>
      </c>
      <c r="X41">
        <v>98.34375</v>
      </c>
      <c r="Y41">
        <v>0</v>
      </c>
      <c r="Z41">
        <v>6.5208000000000004</v>
      </c>
      <c r="AA41">
        <v>0</v>
      </c>
      <c r="AB41">
        <v>26.260100000000001</v>
      </c>
      <c r="AC41">
        <v>0</v>
      </c>
      <c r="AD41">
        <v>0</v>
      </c>
      <c r="AE41">
        <v>16.678999999999998</v>
      </c>
      <c r="AF41">
        <v>8.8740000000000006</v>
      </c>
      <c r="AG41">
        <v>41.224800000000002</v>
      </c>
      <c r="AH41">
        <v>21.780999999999999</v>
      </c>
      <c r="AI41">
        <v>0</v>
      </c>
      <c r="AJ41">
        <v>0</v>
      </c>
      <c r="AK41">
        <v>26.395199999999999</v>
      </c>
      <c r="AL41">
        <v>26.725999999999999</v>
      </c>
      <c r="AM41">
        <v>5.2786799999999996</v>
      </c>
      <c r="AN41">
        <v>0.78432999999999997</v>
      </c>
      <c r="AO41">
        <v>7.35</v>
      </c>
      <c r="AP41">
        <v>8.7108000000000008</v>
      </c>
      <c r="AQ41">
        <v>0</v>
      </c>
      <c r="AR41">
        <v>17.664000000000001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14.795999999999999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2865.9613039999995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36.381</v>
      </c>
      <c r="G42">
        <v>21.72</v>
      </c>
      <c r="H42">
        <v>0</v>
      </c>
      <c r="I42">
        <v>31.783999999999999</v>
      </c>
      <c r="J42">
        <v>32.880000000000003</v>
      </c>
      <c r="K42">
        <v>683.12912700000004</v>
      </c>
      <c r="L42">
        <v>653.15250000000003</v>
      </c>
      <c r="M42">
        <v>92</v>
      </c>
      <c r="N42">
        <v>58.59</v>
      </c>
      <c r="O42">
        <v>123.66562500000001</v>
      </c>
      <c r="P42">
        <v>99</v>
      </c>
      <c r="Q42">
        <v>15.988</v>
      </c>
      <c r="R42">
        <v>25.177499999999998</v>
      </c>
      <c r="S42">
        <v>26.390910000000002</v>
      </c>
      <c r="T42">
        <v>0</v>
      </c>
      <c r="U42">
        <v>347.625</v>
      </c>
      <c r="V42">
        <v>13.9</v>
      </c>
      <c r="W42">
        <v>42.49</v>
      </c>
      <c r="X42">
        <v>98.34375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16.678999999999998</v>
      </c>
      <c r="AF42">
        <v>8.8740000000000006</v>
      </c>
      <c r="AG42">
        <v>41.224800000000002</v>
      </c>
      <c r="AH42">
        <v>21.780999999999999</v>
      </c>
      <c r="AI42">
        <v>0</v>
      </c>
      <c r="AJ42">
        <v>0</v>
      </c>
      <c r="AK42">
        <v>26.395199999999999</v>
      </c>
      <c r="AL42">
        <v>26.725999999999999</v>
      </c>
      <c r="AM42">
        <v>5.2786799999999996</v>
      </c>
      <c r="AN42">
        <v>0.78432999999999997</v>
      </c>
      <c r="AO42">
        <v>7.35</v>
      </c>
      <c r="AP42">
        <v>8.7108000000000008</v>
      </c>
      <c r="AQ42">
        <v>0</v>
      </c>
      <c r="AR42">
        <v>17.664000000000001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14.795999999999999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2851.6982039999994</v>
      </c>
    </row>
    <row r="43" spans="1:117">
      <c r="A43" t="s">
        <v>85</v>
      </c>
      <c r="B43">
        <v>0</v>
      </c>
      <c r="C43">
        <v>0</v>
      </c>
      <c r="D43">
        <v>35.700000000000003</v>
      </c>
      <c r="E43">
        <v>0</v>
      </c>
      <c r="F43">
        <v>36.381</v>
      </c>
      <c r="G43">
        <v>21.72</v>
      </c>
      <c r="H43">
        <v>0</v>
      </c>
      <c r="I43">
        <v>31.783999999999999</v>
      </c>
      <c r="J43">
        <v>32.880000000000003</v>
      </c>
      <c r="K43">
        <v>683.12912700000004</v>
      </c>
      <c r="L43">
        <v>653.15250000000003</v>
      </c>
      <c r="M43">
        <v>92</v>
      </c>
      <c r="N43">
        <v>58.59</v>
      </c>
      <c r="O43">
        <v>123.66562500000001</v>
      </c>
      <c r="P43">
        <v>99</v>
      </c>
      <c r="Q43">
        <v>15.988</v>
      </c>
      <c r="R43">
        <v>25.177499999999998</v>
      </c>
      <c r="S43">
        <v>26.390910000000002</v>
      </c>
      <c r="T43">
        <v>0</v>
      </c>
      <c r="U43">
        <v>347.625</v>
      </c>
      <c r="V43">
        <v>13.9</v>
      </c>
      <c r="W43">
        <v>42.49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16.678999999999998</v>
      </c>
      <c r="AF43">
        <v>8.8740000000000006</v>
      </c>
      <c r="AG43">
        <v>41.224800000000002</v>
      </c>
      <c r="AH43">
        <v>21.780999999999999</v>
      </c>
      <c r="AI43">
        <v>0</v>
      </c>
      <c r="AJ43">
        <v>0</v>
      </c>
      <c r="AK43">
        <v>26.395199999999999</v>
      </c>
      <c r="AL43">
        <v>26.725999999999999</v>
      </c>
      <c r="AM43">
        <v>5.2786799999999996</v>
      </c>
      <c r="AN43">
        <v>0.78432999999999997</v>
      </c>
      <c r="AO43">
        <v>7.35</v>
      </c>
      <c r="AP43">
        <v>8.7108000000000008</v>
      </c>
      <c r="AQ43">
        <v>0</v>
      </c>
      <c r="AR43">
        <v>17.664000000000001</v>
      </c>
      <c r="AS43">
        <v>13.72104</v>
      </c>
      <c r="AT43">
        <v>20.001799999999999</v>
      </c>
      <c r="AU43">
        <v>0</v>
      </c>
      <c r="AV43">
        <v>0</v>
      </c>
      <c r="AW43">
        <v>5.43</v>
      </c>
      <c r="AX43">
        <v>14.795999999999999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2825.9510619999992</v>
      </c>
    </row>
    <row r="44" spans="1:117">
      <c r="A44" t="s">
        <v>86</v>
      </c>
      <c r="B44">
        <v>0</v>
      </c>
      <c r="C44">
        <v>0</v>
      </c>
      <c r="D44">
        <v>35.700000000000003</v>
      </c>
      <c r="E44">
        <v>0</v>
      </c>
      <c r="F44">
        <v>36.381</v>
      </c>
      <c r="G44">
        <v>21.72</v>
      </c>
      <c r="H44">
        <v>0</v>
      </c>
      <c r="I44">
        <v>31.783999999999999</v>
      </c>
      <c r="J44">
        <v>32.880000000000003</v>
      </c>
      <c r="K44">
        <v>683.12912700000004</v>
      </c>
      <c r="L44">
        <v>653.15250000000003</v>
      </c>
      <c r="M44">
        <v>92</v>
      </c>
      <c r="N44">
        <v>58.59</v>
      </c>
      <c r="O44">
        <v>123.66562500000001</v>
      </c>
      <c r="P44">
        <v>99</v>
      </c>
      <c r="Q44">
        <v>15.988</v>
      </c>
      <c r="R44">
        <v>25.177499999999998</v>
      </c>
      <c r="S44">
        <v>26.390910000000002</v>
      </c>
      <c r="T44">
        <v>0</v>
      </c>
      <c r="U44">
        <v>347.625</v>
      </c>
      <c r="V44">
        <v>13.9</v>
      </c>
      <c r="W44">
        <v>42.49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16.678999999999998</v>
      </c>
      <c r="AF44">
        <v>8.8740000000000006</v>
      </c>
      <c r="AG44">
        <v>41.224800000000002</v>
      </c>
      <c r="AH44">
        <v>21.780999999999999</v>
      </c>
      <c r="AI44">
        <v>0</v>
      </c>
      <c r="AJ44">
        <v>0</v>
      </c>
      <c r="AK44">
        <v>26.395199999999999</v>
      </c>
      <c r="AL44">
        <v>26.725999999999999</v>
      </c>
      <c r="AM44">
        <v>5.2786799999999996</v>
      </c>
      <c r="AN44">
        <v>0.78432999999999997</v>
      </c>
      <c r="AO44">
        <v>7.35</v>
      </c>
      <c r="AP44">
        <v>8.7108000000000008</v>
      </c>
      <c r="AQ44">
        <v>0</v>
      </c>
      <c r="AR44">
        <v>17.664000000000001</v>
      </c>
      <c r="AS44">
        <v>13.72104</v>
      </c>
      <c r="AT44">
        <v>20.001799999999999</v>
      </c>
      <c r="AU44">
        <v>0</v>
      </c>
      <c r="AV44">
        <v>0</v>
      </c>
      <c r="AW44">
        <v>5.43</v>
      </c>
      <c r="AX44">
        <v>14.795999999999999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2825.9510619999992</v>
      </c>
    </row>
    <row r="45" spans="1:117">
      <c r="A45" t="s">
        <v>87</v>
      </c>
      <c r="B45">
        <v>0</v>
      </c>
      <c r="C45">
        <v>0</v>
      </c>
      <c r="D45">
        <v>35.700000000000003</v>
      </c>
      <c r="E45">
        <v>0</v>
      </c>
      <c r="F45">
        <v>36.381</v>
      </c>
      <c r="G45">
        <v>21.72</v>
      </c>
      <c r="H45">
        <v>0</v>
      </c>
      <c r="I45">
        <v>31.783999999999999</v>
      </c>
      <c r="J45">
        <v>32.880000000000003</v>
      </c>
      <c r="K45">
        <v>683.12912700000004</v>
      </c>
      <c r="L45">
        <v>563.64</v>
      </c>
      <c r="M45">
        <v>92</v>
      </c>
      <c r="N45">
        <v>58.59</v>
      </c>
      <c r="O45">
        <v>123.66562500000001</v>
      </c>
      <c r="P45">
        <v>99</v>
      </c>
      <c r="Q45">
        <v>15.988</v>
      </c>
      <c r="R45">
        <v>25.177499999999998</v>
      </c>
      <c r="S45">
        <v>26.390910000000002</v>
      </c>
      <c r="T45">
        <v>0</v>
      </c>
      <c r="U45">
        <v>347.625</v>
      </c>
      <c r="V45">
        <v>13.9</v>
      </c>
      <c r="W45">
        <v>42.49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16.678999999999998</v>
      </c>
      <c r="AF45">
        <v>8.8740000000000006</v>
      </c>
      <c r="AG45">
        <v>41.224800000000002</v>
      </c>
      <c r="AH45">
        <v>21.780999999999999</v>
      </c>
      <c r="AI45">
        <v>0</v>
      </c>
      <c r="AJ45">
        <v>0</v>
      </c>
      <c r="AK45">
        <v>26.395199999999999</v>
      </c>
      <c r="AL45">
        <v>26.725999999999999</v>
      </c>
      <c r="AM45">
        <v>5.2786799999999996</v>
      </c>
      <c r="AN45">
        <v>0.78432999999999997</v>
      </c>
      <c r="AO45">
        <v>7.35</v>
      </c>
      <c r="AP45">
        <v>8.7108000000000008</v>
      </c>
      <c r="AQ45">
        <v>0</v>
      </c>
      <c r="AR45">
        <v>37.536000000000001</v>
      </c>
      <c r="AS45">
        <v>13.72104</v>
      </c>
      <c r="AT45">
        <v>20.001799999999999</v>
      </c>
      <c r="AU45">
        <v>0</v>
      </c>
      <c r="AV45">
        <v>0</v>
      </c>
      <c r="AW45">
        <v>5.43</v>
      </c>
      <c r="AX45">
        <v>14.795999999999999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2756.3105619999992</v>
      </c>
    </row>
    <row r="46" spans="1:117">
      <c r="A46" t="s">
        <v>88</v>
      </c>
      <c r="B46">
        <v>0</v>
      </c>
      <c r="C46">
        <v>0</v>
      </c>
      <c r="D46">
        <v>35.700000000000003</v>
      </c>
      <c r="E46">
        <v>0</v>
      </c>
      <c r="F46">
        <v>36.381</v>
      </c>
      <c r="G46">
        <v>21.72</v>
      </c>
      <c r="H46">
        <v>0</v>
      </c>
      <c r="I46">
        <v>31.783999999999999</v>
      </c>
      <c r="J46">
        <v>32.880000000000003</v>
      </c>
      <c r="K46">
        <v>683.12912700000004</v>
      </c>
      <c r="L46">
        <v>563.64</v>
      </c>
      <c r="M46">
        <v>92</v>
      </c>
      <c r="N46">
        <v>58.59</v>
      </c>
      <c r="O46">
        <v>123.66562500000001</v>
      </c>
      <c r="P46">
        <v>99</v>
      </c>
      <c r="Q46">
        <v>15.988</v>
      </c>
      <c r="R46">
        <v>25.177499999999998</v>
      </c>
      <c r="S46">
        <v>26.390910000000002</v>
      </c>
      <c r="T46">
        <v>0</v>
      </c>
      <c r="U46">
        <v>347.625</v>
      </c>
      <c r="V46">
        <v>13.9</v>
      </c>
      <c r="W46">
        <v>42.49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16.678999999999998</v>
      </c>
      <c r="AF46">
        <v>8.8740000000000006</v>
      </c>
      <c r="AG46">
        <v>41.224800000000002</v>
      </c>
      <c r="AH46">
        <v>21.780999999999999</v>
      </c>
      <c r="AI46">
        <v>0</v>
      </c>
      <c r="AJ46">
        <v>0</v>
      </c>
      <c r="AK46">
        <v>26.395199999999999</v>
      </c>
      <c r="AL46">
        <v>26.725999999999999</v>
      </c>
      <c r="AM46">
        <v>5.2786799999999996</v>
      </c>
      <c r="AN46">
        <v>0.78432999999999997</v>
      </c>
      <c r="AO46">
        <v>7.35</v>
      </c>
      <c r="AP46">
        <v>8.7108000000000008</v>
      </c>
      <c r="AQ46">
        <v>0</v>
      </c>
      <c r="AR46">
        <v>37.536000000000001</v>
      </c>
      <c r="AS46">
        <v>13.72104</v>
      </c>
      <c r="AT46">
        <v>20.001799999999999</v>
      </c>
      <c r="AU46">
        <v>0</v>
      </c>
      <c r="AV46">
        <v>0</v>
      </c>
      <c r="AW46">
        <v>5.43</v>
      </c>
      <c r="AX46">
        <v>14.795999999999999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2756.3105619999992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36.381</v>
      </c>
      <c r="G47">
        <v>21.72</v>
      </c>
      <c r="H47">
        <v>0</v>
      </c>
      <c r="I47">
        <v>31.783999999999999</v>
      </c>
      <c r="J47">
        <v>32.880000000000003</v>
      </c>
      <c r="K47">
        <v>683.12912700000004</v>
      </c>
      <c r="L47">
        <v>563.64</v>
      </c>
      <c r="M47">
        <v>92</v>
      </c>
      <c r="N47">
        <v>58.59</v>
      </c>
      <c r="O47">
        <v>123.66562500000001</v>
      </c>
      <c r="P47">
        <v>99</v>
      </c>
      <c r="Q47">
        <v>15.988</v>
      </c>
      <c r="R47">
        <v>25.177499999999998</v>
      </c>
      <c r="S47">
        <v>26.390910000000002</v>
      </c>
      <c r="T47">
        <v>0</v>
      </c>
      <c r="U47">
        <v>347.625</v>
      </c>
      <c r="V47">
        <v>13.9</v>
      </c>
      <c r="W47">
        <v>42.49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16.678999999999998</v>
      </c>
      <c r="AF47">
        <v>8.8740000000000006</v>
      </c>
      <c r="AG47">
        <v>41.224800000000002</v>
      </c>
      <c r="AH47">
        <v>21.780999999999999</v>
      </c>
      <c r="AI47">
        <v>0</v>
      </c>
      <c r="AJ47">
        <v>0</v>
      </c>
      <c r="AK47">
        <v>26.395199999999999</v>
      </c>
      <c r="AL47">
        <v>26.725999999999999</v>
      </c>
      <c r="AM47">
        <v>5.2786799999999996</v>
      </c>
      <c r="AN47">
        <v>0.78432999999999997</v>
      </c>
      <c r="AO47">
        <v>7.35</v>
      </c>
      <c r="AP47">
        <v>8.7108000000000008</v>
      </c>
      <c r="AQ47">
        <v>0</v>
      </c>
      <c r="AR47">
        <v>17.664000000000001</v>
      </c>
      <c r="AS47">
        <v>13.72104</v>
      </c>
      <c r="AT47">
        <v>20.001799999999999</v>
      </c>
      <c r="AU47">
        <v>0</v>
      </c>
      <c r="AV47">
        <v>0</v>
      </c>
      <c r="AW47">
        <v>5.43</v>
      </c>
      <c r="AX47">
        <v>14.795999999999999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2724.4415619999995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36.381</v>
      </c>
      <c r="G48">
        <v>21.72</v>
      </c>
      <c r="H48">
        <v>0</v>
      </c>
      <c r="I48">
        <v>31.783999999999999</v>
      </c>
      <c r="J48">
        <v>32.880000000000003</v>
      </c>
      <c r="K48">
        <v>683.12912700000004</v>
      </c>
      <c r="L48">
        <v>563.64</v>
      </c>
      <c r="M48">
        <v>92</v>
      </c>
      <c r="N48">
        <v>58.59</v>
      </c>
      <c r="O48">
        <v>123.66562500000001</v>
      </c>
      <c r="P48">
        <v>99</v>
      </c>
      <c r="Q48">
        <v>15.988</v>
      </c>
      <c r="R48">
        <v>25.177499999999998</v>
      </c>
      <c r="S48">
        <v>26.390910000000002</v>
      </c>
      <c r="T48">
        <v>0</v>
      </c>
      <c r="U48">
        <v>347.625</v>
      </c>
      <c r="V48">
        <v>13.9</v>
      </c>
      <c r="W48">
        <v>42.49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16.678999999999998</v>
      </c>
      <c r="AF48">
        <v>8.8740000000000006</v>
      </c>
      <c r="AG48">
        <v>41.224800000000002</v>
      </c>
      <c r="AH48">
        <v>21.780999999999999</v>
      </c>
      <c r="AI48">
        <v>0</v>
      </c>
      <c r="AJ48">
        <v>0</v>
      </c>
      <c r="AK48">
        <v>26.395199999999999</v>
      </c>
      <c r="AL48">
        <v>26.725999999999999</v>
      </c>
      <c r="AM48">
        <v>5.2786799999999996</v>
      </c>
      <c r="AN48">
        <v>0.78432999999999997</v>
      </c>
      <c r="AO48">
        <v>7.35</v>
      </c>
      <c r="AP48">
        <v>8.7108000000000008</v>
      </c>
      <c r="AQ48">
        <v>0</v>
      </c>
      <c r="AR48">
        <v>17.664000000000001</v>
      </c>
      <c r="AS48">
        <v>13.72104</v>
      </c>
      <c r="AT48">
        <v>20.001799999999999</v>
      </c>
      <c r="AU48">
        <v>0</v>
      </c>
      <c r="AV48">
        <v>0</v>
      </c>
      <c r="AW48">
        <v>5.43</v>
      </c>
      <c r="AX48">
        <v>14.795999999999999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2724.4415619999995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36.381</v>
      </c>
      <c r="G49">
        <v>21.72</v>
      </c>
      <c r="H49">
        <v>0</v>
      </c>
      <c r="I49">
        <v>31.783999999999999</v>
      </c>
      <c r="J49">
        <v>32.880000000000003</v>
      </c>
      <c r="K49">
        <v>683.12912700000004</v>
      </c>
      <c r="L49">
        <v>563.64</v>
      </c>
      <c r="M49">
        <v>92</v>
      </c>
      <c r="N49">
        <v>58.59</v>
      </c>
      <c r="O49">
        <v>123.66562500000001</v>
      </c>
      <c r="P49">
        <v>99</v>
      </c>
      <c r="Q49">
        <v>15.988</v>
      </c>
      <c r="R49">
        <v>25.177499999999998</v>
      </c>
      <c r="S49">
        <v>26.390910000000002</v>
      </c>
      <c r="T49">
        <v>0</v>
      </c>
      <c r="U49">
        <v>347.625</v>
      </c>
      <c r="V49">
        <v>13.9</v>
      </c>
      <c r="W49">
        <v>42.49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16.678999999999998</v>
      </c>
      <c r="AF49">
        <v>8.8740000000000006</v>
      </c>
      <c r="AG49">
        <v>41.224800000000002</v>
      </c>
      <c r="AH49">
        <v>21.780999999999999</v>
      </c>
      <c r="AI49">
        <v>0</v>
      </c>
      <c r="AJ49">
        <v>0</v>
      </c>
      <c r="AK49">
        <v>26.395199999999999</v>
      </c>
      <c r="AL49">
        <v>26.725999999999999</v>
      </c>
      <c r="AM49">
        <v>8.5312000000000001</v>
      </c>
      <c r="AN49">
        <v>0.78432999999999997</v>
      </c>
      <c r="AO49">
        <v>7.35</v>
      </c>
      <c r="AP49">
        <v>8.7108000000000008</v>
      </c>
      <c r="AQ49">
        <v>0</v>
      </c>
      <c r="AR49">
        <v>13.247999999999999</v>
      </c>
      <c r="AS49">
        <v>13.72104</v>
      </c>
      <c r="AT49">
        <v>20.001799999999999</v>
      </c>
      <c r="AU49">
        <v>0</v>
      </c>
      <c r="AV49">
        <v>0</v>
      </c>
      <c r="AW49">
        <v>5.43</v>
      </c>
      <c r="AX49">
        <v>14.795999999999999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2723.2780819999994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36.381</v>
      </c>
      <c r="G50">
        <v>21.72</v>
      </c>
      <c r="H50">
        <v>0</v>
      </c>
      <c r="I50">
        <v>31.783999999999999</v>
      </c>
      <c r="J50">
        <v>32.880000000000003</v>
      </c>
      <c r="K50">
        <v>683.12912700000004</v>
      </c>
      <c r="L50">
        <v>563.64</v>
      </c>
      <c r="M50">
        <v>92</v>
      </c>
      <c r="N50">
        <v>58.59</v>
      </c>
      <c r="O50">
        <v>123.66562500000001</v>
      </c>
      <c r="P50">
        <v>99</v>
      </c>
      <c r="Q50">
        <v>15.988</v>
      </c>
      <c r="R50">
        <v>25.177499999999998</v>
      </c>
      <c r="S50">
        <v>26.390910000000002</v>
      </c>
      <c r="T50">
        <v>0</v>
      </c>
      <c r="U50">
        <v>347.625</v>
      </c>
      <c r="V50">
        <v>13.9</v>
      </c>
      <c r="W50">
        <v>42.49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16.678999999999998</v>
      </c>
      <c r="AF50">
        <v>8.8740000000000006</v>
      </c>
      <c r="AG50">
        <v>41.224800000000002</v>
      </c>
      <c r="AH50">
        <v>21.780999999999999</v>
      </c>
      <c r="AI50">
        <v>0</v>
      </c>
      <c r="AJ50">
        <v>0</v>
      </c>
      <c r="AK50">
        <v>26.395199999999999</v>
      </c>
      <c r="AL50">
        <v>26.725999999999999</v>
      </c>
      <c r="AM50">
        <v>10.557359999999999</v>
      </c>
      <c r="AN50">
        <v>0.78432999999999997</v>
      </c>
      <c r="AO50">
        <v>7.35</v>
      </c>
      <c r="AP50">
        <v>8.7108000000000008</v>
      </c>
      <c r="AQ50">
        <v>0</v>
      </c>
      <c r="AR50">
        <v>13.247999999999999</v>
      </c>
      <c r="AS50">
        <v>13.72104</v>
      </c>
      <c r="AT50">
        <v>20.001799999999999</v>
      </c>
      <c r="AU50">
        <v>0</v>
      </c>
      <c r="AV50">
        <v>0</v>
      </c>
      <c r="AW50">
        <v>5.43</v>
      </c>
      <c r="AX50">
        <v>14.795999999999999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2725.3042419999992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34.752000000000002</v>
      </c>
      <c r="G51">
        <v>21.72</v>
      </c>
      <c r="H51">
        <v>0</v>
      </c>
      <c r="I51">
        <v>31.783999999999999</v>
      </c>
      <c r="J51">
        <v>32.880000000000003</v>
      </c>
      <c r="K51">
        <v>683.12912700000004</v>
      </c>
      <c r="L51">
        <v>563.64</v>
      </c>
      <c r="M51">
        <v>92</v>
      </c>
      <c r="N51">
        <v>58.59</v>
      </c>
      <c r="O51">
        <v>123.66562500000001</v>
      </c>
      <c r="P51">
        <v>99</v>
      </c>
      <c r="Q51">
        <v>15.988</v>
      </c>
      <c r="R51">
        <v>25.177499999999998</v>
      </c>
      <c r="S51">
        <v>26.390910000000002</v>
      </c>
      <c r="T51">
        <v>0</v>
      </c>
      <c r="U51">
        <v>347.625</v>
      </c>
      <c r="V51">
        <v>13.9</v>
      </c>
      <c r="W51">
        <v>42.49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16.678999999999998</v>
      </c>
      <c r="AF51">
        <v>8.8740000000000006</v>
      </c>
      <c r="AG51">
        <v>41.224800000000002</v>
      </c>
      <c r="AH51">
        <v>21.780999999999999</v>
      </c>
      <c r="AI51">
        <v>0</v>
      </c>
      <c r="AJ51">
        <v>0</v>
      </c>
      <c r="AK51">
        <v>26.395199999999999</v>
      </c>
      <c r="AL51">
        <v>26.725999999999999</v>
      </c>
      <c r="AM51">
        <v>10.557359999999999</v>
      </c>
      <c r="AN51">
        <v>0.78432999999999997</v>
      </c>
      <c r="AO51">
        <v>7.35</v>
      </c>
      <c r="AP51">
        <v>8.7108000000000008</v>
      </c>
      <c r="AQ51">
        <v>0</v>
      </c>
      <c r="AR51">
        <v>13.247999999999999</v>
      </c>
      <c r="AS51">
        <v>13.72104</v>
      </c>
      <c r="AT51">
        <v>20.001799999999999</v>
      </c>
      <c r="AU51">
        <v>0</v>
      </c>
      <c r="AV51">
        <v>0</v>
      </c>
      <c r="AW51">
        <v>5.43</v>
      </c>
      <c r="AX51">
        <v>14.247999999999999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2722.0772419999994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34.752000000000002</v>
      </c>
      <c r="G52">
        <v>21.72</v>
      </c>
      <c r="H52">
        <v>0</v>
      </c>
      <c r="I52">
        <v>31.783999999999999</v>
      </c>
      <c r="J52">
        <v>32.880000000000003</v>
      </c>
      <c r="K52">
        <v>683.12912700000004</v>
      </c>
      <c r="L52">
        <v>563.64</v>
      </c>
      <c r="M52">
        <v>92</v>
      </c>
      <c r="N52">
        <v>58.59</v>
      </c>
      <c r="O52">
        <v>123.66562500000001</v>
      </c>
      <c r="P52">
        <v>99</v>
      </c>
      <c r="Q52">
        <v>15.988</v>
      </c>
      <c r="R52">
        <v>25.177499999999998</v>
      </c>
      <c r="S52">
        <v>26.390910000000002</v>
      </c>
      <c r="T52">
        <v>0</v>
      </c>
      <c r="U52">
        <v>347.625</v>
      </c>
      <c r="V52">
        <v>13.9</v>
      </c>
      <c r="W52">
        <v>42.49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16.678999999999998</v>
      </c>
      <c r="AF52">
        <v>8.8740000000000006</v>
      </c>
      <c r="AG52">
        <v>41.224800000000002</v>
      </c>
      <c r="AH52">
        <v>21.780999999999999</v>
      </c>
      <c r="AI52">
        <v>0</v>
      </c>
      <c r="AJ52">
        <v>0</v>
      </c>
      <c r="AK52">
        <v>26.395199999999999</v>
      </c>
      <c r="AL52">
        <v>26.725999999999999</v>
      </c>
      <c r="AM52">
        <v>10.557359999999999</v>
      </c>
      <c r="AN52">
        <v>0.78432999999999997</v>
      </c>
      <c r="AO52">
        <v>7.35</v>
      </c>
      <c r="AP52">
        <v>8.7108000000000008</v>
      </c>
      <c r="AQ52">
        <v>0</v>
      </c>
      <c r="AR52">
        <v>13.247999999999999</v>
      </c>
      <c r="AS52">
        <v>13.72104</v>
      </c>
      <c r="AT52">
        <v>20.001799999999999</v>
      </c>
      <c r="AU52">
        <v>0</v>
      </c>
      <c r="AV52">
        <v>0</v>
      </c>
      <c r="AW52">
        <v>5.43</v>
      </c>
      <c r="AX52">
        <v>14.247999999999999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2722.0772419999994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34.752000000000002</v>
      </c>
      <c r="G53">
        <v>21.72</v>
      </c>
      <c r="H53">
        <v>0</v>
      </c>
      <c r="I53">
        <v>31.783999999999999</v>
      </c>
      <c r="J53">
        <v>32.880000000000003</v>
      </c>
      <c r="K53">
        <v>683.12912700000004</v>
      </c>
      <c r="L53">
        <v>563.64</v>
      </c>
      <c r="M53">
        <v>92</v>
      </c>
      <c r="N53">
        <v>58.59</v>
      </c>
      <c r="O53">
        <v>123.66562500000001</v>
      </c>
      <c r="P53">
        <v>99</v>
      </c>
      <c r="Q53">
        <v>15.988</v>
      </c>
      <c r="R53">
        <v>25.177499999999998</v>
      </c>
      <c r="S53">
        <v>26.390910000000002</v>
      </c>
      <c r="T53">
        <v>0</v>
      </c>
      <c r="U53">
        <v>347.625</v>
      </c>
      <c r="V53">
        <v>13.9</v>
      </c>
      <c r="W53">
        <v>42.49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16.678999999999998</v>
      </c>
      <c r="AF53">
        <v>8.8740000000000006</v>
      </c>
      <c r="AG53">
        <v>41.224800000000002</v>
      </c>
      <c r="AH53">
        <v>21.780999999999999</v>
      </c>
      <c r="AI53">
        <v>0</v>
      </c>
      <c r="AJ53">
        <v>0</v>
      </c>
      <c r="AK53">
        <v>26.395199999999999</v>
      </c>
      <c r="AL53">
        <v>26.725999999999999</v>
      </c>
      <c r="AM53">
        <v>10.557359999999999</v>
      </c>
      <c r="AN53">
        <v>0.78432999999999997</v>
      </c>
      <c r="AO53">
        <v>7.35</v>
      </c>
      <c r="AP53">
        <v>8.7108000000000008</v>
      </c>
      <c r="AQ53">
        <v>0</v>
      </c>
      <c r="AR53">
        <v>37.536000000000001</v>
      </c>
      <c r="AS53">
        <v>14.52816</v>
      </c>
      <c r="AT53">
        <v>20.001799999999999</v>
      </c>
      <c r="AU53">
        <v>0</v>
      </c>
      <c r="AV53">
        <v>0</v>
      </c>
      <c r="AW53">
        <v>5.43</v>
      </c>
      <c r="AX53">
        <v>14.247999999999999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2747.1723619999993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34.752000000000002</v>
      </c>
      <c r="G54">
        <v>21.72</v>
      </c>
      <c r="H54">
        <v>0</v>
      </c>
      <c r="I54">
        <v>31.783999999999999</v>
      </c>
      <c r="J54">
        <v>32.880000000000003</v>
      </c>
      <c r="K54">
        <v>683.12912700000004</v>
      </c>
      <c r="L54">
        <v>563.64</v>
      </c>
      <c r="M54">
        <v>92</v>
      </c>
      <c r="N54">
        <v>58.59</v>
      </c>
      <c r="O54">
        <v>123.66562500000001</v>
      </c>
      <c r="P54">
        <v>99</v>
      </c>
      <c r="Q54">
        <v>15.988</v>
      </c>
      <c r="R54">
        <v>25.177499999999998</v>
      </c>
      <c r="S54">
        <v>26.390910000000002</v>
      </c>
      <c r="T54">
        <v>0</v>
      </c>
      <c r="U54">
        <v>347.625</v>
      </c>
      <c r="V54">
        <v>13.9</v>
      </c>
      <c r="W54">
        <v>42.49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16.678999999999998</v>
      </c>
      <c r="AF54">
        <v>8.8740000000000006</v>
      </c>
      <c r="AG54">
        <v>41.224800000000002</v>
      </c>
      <c r="AH54">
        <v>21.780999999999999</v>
      </c>
      <c r="AI54">
        <v>0</v>
      </c>
      <c r="AJ54">
        <v>0</v>
      </c>
      <c r="AK54">
        <v>26.395199999999999</v>
      </c>
      <c r="AL54">
        <v>26.725999999999999</v>
      </c>
      <c r="AM54">
        <v>10.557359999999999</v>
      </c>
      <c r="AN54">
        <v>0.78432999999999997</v>
      </c>
      <c r="AO54">
        <v>7.35</v>
      </c>
      <c r="AP54">
        <v>8.7108000000000008</v>
      </c>
      <c r="AQ54">
        <v>0</v>
      </c>
      <c r="AR54">
        <v>37.536000000000001</v>
      </c>
      <c r="AS54">
        <v>14.52816</v>
      </c>
      <c r="AT54">
        <v>20.001799999999999</v>
      </c>
      <c r="AU54">
        <v>0</v>
      </c>
      <c r="AV54">
        <v>0</v>
      </c>
      <c r="AW54">
        <v>5.43</v>
      </c>
      <c r="AX54">
        <v>14.247999999999999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2747.1723619999993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34.209000000000003</v>
      </c>
      <c r="G55">
        <v>21.72</v>
      </c>
      <c r="H55">
        <v>0</v>
      </c>
      <c r="I55">
        <v>31.783999999999999</v>
      </c>
      <c r="J55">
        <v>32.880000000000003</v>
      </c>
      <c r="K55">
        <v>683.12912700000004</v>
      </c>
      <c r="L55">
        <v>563.64</v>
      </c>
      <c r="M55">
        <v>92</v>
      </c>
      <c r="N55">
        <v>58.59</v>
      </c>
      <c r="O55">
        <v>123.66562500000001</v>
      </c>
      <c r="P55">
        <v>99</v>
      </c>
      <c r="Q55">
        <v>15.988</v>
      </c>
      <c r="R55">
        <v>25.177499999999998</v>
      </c>
      <c r="S55">
        <v>26.390910000000002</v>
      </c>
      <c r="T55">
        <v>0</v>
      </c>
      <c r="U55">
        <v>347.625</v>
      </c>
      <c r="V55">
        <v>13.9</v>
      </c>
      <c r="W55">
        <v>42.49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16.678999999999998</v>
      </c>
      <c r="AF55">
        <v>8.8740000000000006</v>
      </c>
      <c r="AG55">
        <v>41.224800000000002</v>
      </c>
      <c r="AH55">
        <v>21.780999999999999</v>
      </c>
      <c r="AI55">
        <v>0</v>
      </c>
      <c r="AJ55">
        <v>0</v>
      </c>
      <c r="AK55">
        <v>26.395199999999999</v>
      </c>
      <c r="AL55">
        <v>26.725999999999999</v>
      </c>
      <c r="AM55">
        <v>10.557359999999999</v>
      </c>
      <c r="AN55">
        <v>0.78432999999999997</v>
      </c>
      <c r="AO55">
        <v>7.35</v>
      </c>
      <c r="AP55">
        <v>8.7108000000000008</v>
      </c>
      <c r="AQ55">
        <v>0</v>
      </c>
      <c r="AR55">
        <v>15.456</v>
      </c>
      <c r="AS55">
        <v>14.52816</v>
      </c>
      <c r="AT55">
        <v>20.001799999999999</v>
      </c>
      <c r="AU55">
        <v>0</v>
      </c>
      <c r="AV55">
        <v>0</v>
      </c>
      <c r="AW55">
        <v>5.43</v>
      </c>
      <c r="AX55">
        <v>14.247999999999999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2724.5493619999988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34.209000000000003</v>
      </c>
      <c r="G56">
        <v>21.72</v>
      </c>
      <c r="H56">
        <v>0</v>
      </c>
      <c r="I56">
        <v>31.783999999999999</v>
      </c>
      <c r="J56">
        <v>32.880000000000003</v>
      </c>
      <c r="K56">
        <v>683.12912700000004</v>
      </c>
      <c r="L56">
        <v>563.64</v>
      </c>
      <c r="M56">
        <v>92</v>
      </c>
      <c r="N56">
        <v>58.59</v>
      </c>
      <c r="O56">
        <v>123.66562500000001</v>
      </c>
      <c r="P56">
        <v>99</v>
      </c>
      <c r="Q56">
        <v>15.988</v>
      </c>
      <c r="R56">
        <v>25.177499999999998</v>
      </c>
      <c r="S56">
        <v>26.390910000000002</v>
      </c>
      <c r="T56">
        <v>0</v>
      </c>
      <c r="U56">
        <v>347.625</v>
      </c>
      <c r="V56">
        <v>13.9</v>
      </c>
      <c r="W56">
        <v>42.49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16.678999999999998</v>
      </c>
      <c r="AF56">
        <v>8.8740000000000006</v>
      </c>
      <c r="AG56">
        <v>41.224800000000002</v>
      </c>
      <c r="AH56">
        <v>21.780999999999999</v>
      </c>
      <c r="AI56">
        <v>0</v>
      </c>
      <c r="AJ56">
        <v>0</v>
      </c>
      <c r="AK56">
        <v>26.395199999999999</v>
      </c>
      <c r="AL56">
        <v>26.725999999999999</v>
      </c>
      <c r="AM56">
        <v>10.557359999999999</v>
      </c>
      <c r="AN56">
        <v>0.78432999999999997</v>
      </c>
      <c r="AO56">
        <v>7.35</v>
      </c>
      <c r="AP56">
        <v>8.7108000000000008</v>
      </c>
      <c r="AQ56">
        <v>0</v>
      </c>
      <c r="AR56">
        <v>15.456</v>
      </c>
      <c r="AS56">
        <v>14.52816</v>
      </c>
      <c r="AT56">
        <v>20.001799999999999</v>
      </c>
      <c r="AU56">
        <v>0</v>
      </c>
      <c r="AV56">
        <v>0</v>
      </c>
      <c r="AW56">
        <v>5.43</v>
      </c>
      <c r="AX56">
        <v>14.247999999999999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2724.5493619999988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34.209000000000003</v>
      </c>
      <c r="G57">
        <v>21.72</v>
      </c>
      <c r="H57">
        <v>0</v>
      </c>
      <c r="I57">
        <v>31.236000000000001</v>
      </c>
      <c r="J57">
        <v>32.880000000000003</v>
      </c>
      <c r="K57">
        <v>683.12912700000004</v>
      </c>
      <c r="L57">
        <v>563.64</v>
      </c>
      <c r="M57">
        <v>92</v>
      </c>
      <c r="N57">
        <v>58.59</v>
      </c>
      <c r="O57">
        <v>123.66562500000001</v>
      </c>
      <c r="P57">
        <v>99</v>
      </c>
      <c r="Q57">
        <v>15.988</v>
      </c>
      <c r="R57">
        <v>25.177499999999998</v>
      </c>
      <c r="S57">
        <v>26.390910000000002</v>
      </c>
      <c r="T57">
        <v>0</v>
      </c>
      <c r="U57">
        <v>347.625</v>
      </c>
      <c r="V57">
        <v>13.9</v>
      </c>
      <c r="W57">
        <v>42.49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41.224800000000002</v>
      </c>
      <c r="AH57">
        <v>21.780999999999999</v>
      </c>
      <c r="AI57">
        <v>0</v>
      </c>
      <c r="AJ57">
        <v>0</v>
      </c>
      <c r="AK57">
        <v>26.395199999999999</v>
      </c>
      <c r="AL57">
        <v>13.363</v>
      </c>
      <c r="AM57">
        <v>10.557359999999999</v>
      </c>
      <c r="AN57">
        <v>0.78432999999999997</v>
      </c>
      <c r="AO57">
        <v>7.35</v>
      </c>
      <c r="AP57">
        <v>8.7108000000000008</v>
      </c>
      <c r="AQ57">
        <v>0</v>
      </c>
      <c r="AR57">
        <v>15.456</v>
      </c>
      <c r="AS57">
        <v>14.52816</v>
      </c>
      <c r="AT57">
        <v>20.001799999999999</v>
      </c>
      <c r="AU57">
        <v>0</v>
      </c>
      <c r="AV57">
        <v>0</v>
      </c>
      <c r="AW57">
        <v>5.43</v>
      </c>
      <c r="AX57">
        <v>14.247999999999999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2710.6383619999988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34.209000000000003</v>
      </c>
      <c r="G58">
        <v>21.72</v>
      </c>
      <c r="H58">
        <v>0</v>
      </c>
      <c r="I58">
        <v>31.236000000000001</v>
      </c>
      <c r="J58">
        <v>32.880000000000003</v>
      </c>
      <c r="K58">
        <v>683.12912700000004</v>
      </c>
      <c r="L58">
        <v>563.64</v>
      </c>
      <c r="M58">
        <v>92</v>
      </c>
      <c r="N58">
        <v>58.59</v>
      </c>
      <c r="O58">
        <v>123.66562500000001</v>
      </c>
      <c r="P58">
        <v>99</v>
      </c>
      <c r="Q58">
        <v>15.988</v>
      </c>
      <c r="R58">
        <v>25.177499999999998</v>
      </c>
      <c r="S58">
        <v>26.390910000000002</v>
      </c>
      <c r="T58">
        <v>0</v>
      </c>
      <c r="U58">
        <v>347.625</v>
      </c>
      <c r="V58">
        <v>13.9</v>
      </c>
      <c r="W58">
        <v>42.49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41.224800000000002</v>
      </c>
      <c r="AH58">
        <v>21.780999999999999</v>
      </c>
      <c r="AI58">
        <v>0</v>
      </c>
      <c r="AJ58">
        <v>0</v>
      </c>
      <c r="AK58">
        <v>26.395199999999999</v>
      </c>
      <c r="AL58">
        <v>13.363</v>
      </c>
      <c r="AM58">
        <v>10.557359999999999</v>
      </c>
      <c r="AN58">
        <v>0.78432999999999997</v>
      </c>
      <c r="AO58">
        <v>7.35</v>
      </c>
      <c r="AP58">
        <v>8.7108000000000008</v>
      </c>
      <c r="AQ58">
        <v>0</v>
      </c>
      <c r="AR58">
        <v>15.456</v>
      </c>
      <c r="AS58">
        <v>14.52816</v>
      </c>
      <c r="AT58">
        <v>20.001799999999999</v>
      </c>
      <c r="AU58">
        <v>0</v>
      </c>
      <c r="AV58">
        <v>0</v>
      </c>
      <c r="AW58">
        <v>5.43</v>
      </c>
      <c r="AX58">
        <v>14.247999999999999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2710.6383619999988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34.209000000000003</v>
      </c>
      <c r="G59">
        <v>21.72</v>
      </c>
      <c r="H59">
        <v>0</v>
      </c>
      <c r="I59">
        <v>31.236000000000001</v>
      </c>
      <c r="J59">
        <v>32.880000000000003</v>
      </c>
      <c r="K59">
        <v>683.12912700000004</v>
      </c>
      <c r="L59">
        <v>563.64</v>
      </c>
      <c r="M59">
        <v>92</v>
      </c>
      <c r="N59">
        <v>58.59</v>
      </c>
      <c r="O59">
        <v>123.66562500000001</v>
      </c>
      <c r="P59">
        <v>99</v>
      </c>
      <c r="Q59">
        <v>15.988</v>
      </c>
      <c r="R59">
        <v>25.177499999999998</v>
      </c>
      <c r="S59">
        <v>26.390910000000002</v>
      </c>
      <c r="T59">
        <v>0</v>
      </c>
      <c r="U59">
        <v>347.625</v>
      </c>
      <c r="V59">
        <v>13.9</v>
      </c>
      <c r="W59">
        <v>42.49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41.224800000000002</v>
      </c>
      <c r="AH59">
        <v>21.780999999999999</v>
      </c>
      <c r="AI59">
        <v>0</v>
      </c>
      <c r="AJ59">
        <v>0</v>
      </c>
      <c r="AK59">
        <v>26.395199999999999</v>
      </c>
      <c r="AL59">
        <v>13.363</v>
      </c>
      <c r="AM59">
        <v>10.557359999999999</v>
      </c>
      <c r="AN59">
        <v>0.78432999999999997</v>
      </c>
      <c r="AO59">
        <v>7.35</v>
      </c>
      <c r="AP59">
        <v>8.7108000000000008</v>
      </c>
      <c r="AQ59">
        <v>0</v>
      </c>
      <c r="AR59">
        <v>14.352</v>
      </c>
      <c r="AS59">
        <v>14.52816</v>
      </c>
      <c r="AT59">
        <v>20.001799999999999</v>
      </c>
      <c r="AU59">
        <v>0</v>
      </c>
      <c r="AV59">
        <v>0</v>
      </c>
      <c r="AW59">
        <v>5.43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2694.2363619999983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34.209000000000003</v>
      </c>
      <c r="G60">
        <v>21.72</v>
      </c>
      <c r="H60">
        <v>0</v>
      </c>
      <c r="I60">
        <v>31.236000000000001</v>
      </c>
      <c r="J60">
        <v>32.880000000000003</v>
      </c>
      <c r="K60">
        <v>683.12912700000004</v>
      </c>
      <c r="L60">
        <v>563.64</v>
      </c>
      <c r="M60">
        <v>92</v>
      </c>
      <c r="N60">
        <v>58.59</v>
      </c>
      <c r="O60">
        <v>123.66562500000001</v>
      </c>
      <c r="P60">
        <v>99</v>
      </c>
      <c r="Q60">
        <v>15.988</v>
      </c>
      <c r="R60">
        <v>25.177499999999998</v>
      </c>
      <c r="S60">
        <v>26.390910000000002</v>
      </c>
      <c r="T60">
        <v>0</v>
      </c>
      <c r="U60">
        <v>347.625</v>
      </c>
      <c r="V60">
        <v>13.9</v>
      </c>
      <c r="W60">
        <v>42.49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32.844799999999999</v>
      </c>
      <c r="AF60">
        <v>8.8740000000000006</v>
      </c>
      <c r="AG60">
        <v>41.224800000000002</v>
      </c>
      <c r="AH60">
        <v>21.780999999999999</v>
      </c>
      <c r="AI60">
        <v>0</v>
      </c>
      <c r="AJ60">
        <v>0</v>
      </c>
      <c r="AK60">
        <v>26.395199999999999</v>
      </c>
      <c r="AL60">
        <v>13.363</v>
      </c>
      <c r="AM60">
        <v>10.557359999999999</v>
      </c>
      <c r="AN60">
        <v>0.78432999999999997</v>
      </c>
      <c r="AO60">
        <v>7.35</v>
      </c>
      <c r="AP60">
        <v>8.7108000000000008</v>
      </c>
      <c r="AQ60">
        <v>0</v>
      </c>
      <c r="AR60">
        <v>14.352</v>
      </c>
      <c r="AS60">
        <v>14.52816</v>
      </c>
      <c r="AT60">
        <v>20.001799999999999</v>
      </c>
      <c r="AU60">
        <v>0</v>
      </c>
      <c r="AV60">
        <v>0</v>
      </c>
      <c r="AW60">
        <v>5.43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2710.402161999998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34.209000000000003</v>
      </c>
      <c r="G61">
        <v>21.72</v>
      </c>
      <c r="H61">
        <v>0</v>
      </c>
      <c r="I61">
        <v>31.236000000000001</v>
      </c>
      <c r="J61">
        <v>32.880000000000003</v>
      </c>
      <c r="K61">
        <v>683.12912700000004</v>
      </c>
      <c r="L61">
        <v>563.64</v>
      </c>
      <c r="M61">
        <v>92</v>
      </c>
      <c r="N61">
        <v>58.59</v>
      </c>
      <c r="O61">
        <v>123.66562500000001</v>
      </c>
      <c r="P61">
        <v>99</v>
      </c>
      <c r="Q61">
        <v>15.988</v>
      </c>
      <c r="R61">
        <v>25.177499999999998</v>
      </c>
      <c r="S61">
        <v>26.390910000000002</v>
      </c>
      <c r="T61">
        <v>0</v>
      </c>
      <c r="U61">
        <v>347.625</v>
      </c>
      <c r="V61">
        <v>13.9</v>
      </c>
      <c r="W61">
        <v>42.49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32.844799999999999</v>
      </c>
      <c r="AF61">
        <v>8.8740000000000006</v>
      </c>
      <c r="AG61">
        <v>41.224800000000002</v>
      </c>
      <c r="AH61">
        <v>21.780999999999999</v>
      </c>
      <c r="AI61">
        <v>0</v>
      </c>
      <c r="AJ61">
        <v>0</v>
      </c>
      <c r="AK61">
        <v>26.395199999999999</v>
      </c>
      <c r="AL61">
        <v>25.564</v>
      </c>
      <c r="AM61">
        <v>15.804048</v>
      </c>
      <c r="AN61">
        <v>0.78432999999999997</v>
      </c>
      <c r="AO61">
        <v>7.35</v>
      </c>
      <c r="AP61">
        <v>8.7108000000000008</v>
      </c>
      <c r="AQ61">
        <v>0</v>
      </c>
      <c r="AR61">
        <v>14.352</v>
      </c>
      <c r="AS61">
        <v>14.52816</v>
      </c>
      <c r="AT61">
        <v>20.001799999999999</v>
      </c>
      <c r="AU61">
        <v>0</v>
      </c>
      <c r="AV61">
        <v>0</v>
      </c>
      <c r="AW61">
        <v>5.43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2727.8498499999982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34.209000000000003</v>
      </c>
      <c r="G62">
        <v>21.72</v>
      </c>
      <c r="H62">
        <v>0</v>
      </c>
      <c r="I62">
        <v>31.236000000000001</v>
      </c>
      <c r="J62">
        <v>32.880000000000003</v>
      </c>
      <c r="K62">
        <v>683.12912700000004</v>
      </c>
      <c r="L62">
        <v>563.64</v>
      </c>
      <c r="M62">
        <v>92</v>
      </c>
      <c r="N62">
        <v>58.59</v>
      </c>
      <c r="O62">
        <v>123.66562500000001</v>
      </c>
      <c r="P62">
        <v>99</v>
      </c>
      <c r="Q62">
        <v>15.988</v>
      </c>
      <c r="R62">
        <v>25.177499999999998</v>
      </c>
      <c r="S62">
        <v>26.390910000000002</v>
      </c>
      <c r="T62">
        <v>0</v>
      </c>
      <c r="U62">
        <v>347.625</v>
      </c>
      <c r="V62">
        <v>13.9</v>
      </c>
      <c r="W62">
        <v>42.49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32.844799999999999</v>
      </c>
      <c r="AF62">
        <v>8.8740000000000006</v>
      </c>
      <c r="AG62">
        <v>41.224800000000002</v>
      </c>
      <c r="AH62">
        <v>21.780999999999999</v>
      </c>
      <c r="AI62">
        <v>0</v>
      </c>
      <c r="AJ62">
        <v>0</v>
      </c>
      <c r="AK62">
        <v>26.395199999999999</v>
      </c>
      <c r="AL62">
        <v>69.72</v>
      </c>
      <c r="AM62">
        <v>15.804048</v>
      </c>
      <c r="AN62">
        <v>0.78432999999999997</v>
      </c>
      <c r="AO62">
        <v>7.35</v>
      </c>
      <c r="AP62">
        <v>8.7108000000000008</v>
      </c>
      <c r="AQ62">
        <v>0</v>
      </c>
      <c r="AR62">
        <v>14.352</v>
      </c>
      <c r="AS62">
        <v>14.52816</v>
      </c>
      <c r="AT62">
        <v>20.001799999999999</v>
      </c>
      <c r="AU62">
        <v>0</v>
      </c>
      <c r="AV62">
        <v>0</v>
      </c>
      <c r="AW62">
        <v>5.43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2778.526649999998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34.209000000000003</v>
      </c>
      <c r="G63">
        <v>21.72</v>
      </c>
      <c r="H63">
        <v>0</v>
      </c>
      <c r="I63">
        <v>31.236000000000001</v>
      </c>
      <c r="J63">
        <v>32.880000000000003</v>
      </c>
      <c r="K63">
        <v>683.12912700000004</v>
      </c>
      <c r="L63">
        <v>563.64</v>
      </c>
      <c r="M63">
        <v>92</v>
      </c>
      <c r="N63">
        <v>56.7</v>
      </c>
      <c r="O63">
        <v>123.66562500000001</v>
      </c>
      <c r="P63">
        <v>99</v>
      </c>
      <c r="Q63">
        <v>15.988</v>
      </c>
      <c r="R63">
        <v>25.177499999999998</v>
      </c>
      <c r="S63">
        <v>26.390910000000002</v>
      </c>
      <c r="T63">
        <v>0</v>
      </c>
      <c r="U63">
        <v>347.625</v>
      </c>
      <c r="V63">
        <v>13.9</v>
      </c>
      <c r="W63">
        <v>42.49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8.8740000000000006</v>
      </c>
      <c r="AG63">
        <v>41.224800000000002</v>
      </c>
      <c r="AH63">
        <v>21.780999999999999</v>
      </c>
      <c r="AI63">
        <v>0</v>
      </c>
      <c r="AJ63">
        <v>0</v>
      </c>
      <c r="AK63">
        <v>26.395199999999999</v>
      </c>
      <c r="AL63">
        <v>69.72</v>
      </c>
      <c r="AM63">
        <v>15.804048</v>
      </c>
      <c r="AN63">
        <v>0.78432999999999997</v>
      </c>
      <c r="AO63">
        <v>7.35</v>
      </c>
      <c r="AP63">
        <v>8.7108000000000008</v>
      </c>
      <c r="AQ63">
        <v>0</v>
      </c>
      <c r="AR63">
        <v>14.352</v>
      </c>
      <c r="AS63">
        <v>14.52816</v>
      </c>
      <c r="AT63">
        <v>20.001799999999999</v>
      </c>
      <c r="AU63">
        <v>0</v>
      </c>
      <c r="AV63">
        <v>0</v>
      </c>
      <c r="AW63">
        <v>5.43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2776.6366499999986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34.209000000000003</v>
      </c>
      <c r="G64">
        <v>21.72</v>
      </c>
      <c r="H64">
        <v>0</v>
      </c>
      <c r="I64">
        <v>31.236000000000001</v>
      </c>
      <c r="J64">
        <v>32.880000000000003</v>
      </c>
      <c r="K64">
        <v>683.12912700000004</v>
      </c>
      <c r="L64">
        <v>563.64</v>
      </c>
      <c r="M64">
        <v>92</v>
      </c>
      <c r="N64">
        <v>56.7</v>
      </c>
      <c r="O64">
        <v>123.66562500000001</v>
      </c>
      <c r="P64">
        <v>99</v>
      </c>
      <c r="Q64">
        <v>15.988</v>
      </c>
      <c r="R64">
        <v>25.177499999999998</v>
      </c>
      <c r="S64">
        <v>26.390910000000002</v>
      </c>
      <c r="T64">
        <v>0</v>
      </c>
      <c r="U64">
        <v>347.625</v>
      </c>
      <c r="V64">
        <v>13.9</v>
      </c>
      <c r="W64">
        <v>42.49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8.8740000000000006</v>
      </c>
      <c r="AG64">
        <v>41.224800000000002</v>
      </c>
      <c r="AH64">
        <v>21.780999999999999</v>
      </c>
      <c r="AI64">
        <v>0</v>
      </c>
      <c r="AJ64">
        <v>0</v>
      </c>
      <c r="AK64">
        <v>26.395199999999999</v>
      </c>
      <c r="AL64">
        <v>69.72</v>
      </c>
      <c r="AM64">
        <v>15.804048</v>
      </c>
      <c r="AN64">
        <v>0.78432999999999997</v>
      </c>
      <c r="AO64">
        <v>7.35</v>
      </c>
      <c r="AP64">
        <v>8.7108000000000008</v>
      </c>
      <c r="AQ64">
        <v>0</v>
      </c>
      <c r="AR64">
        <v>14.352</v>
      </c>
      <c r="AS64">
        <v>14.52816</v>
      </c>
      <c r="AT64">
        <v>20.001799999999999</v>
      </c>
      <c r="AU64">
        <v>0</v>
      </c>
      <c r="AV64">
        <v>0</v>
      </c>
      <c r="AW64">
        <v>5.43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140.02000000000001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2776.0366499999986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58.643999999999998</v>
      </c>
      <c r="H65">
        <v>0</v>
      </c>
      <c r="I65">
        <v>26.303999999999998</v>
      </c>
      <c r="J65">
        <v>52.607999999999997</v>
      </c>
      <c r="K65">
        <v>682.82912699999997</v>
      </c>
      <c r="L65">
        <v>563.64</v>
      </c>
      <c r="M65">
        <v>92</v>
      </c>
      <c r="N65">
        <v>56.7</v>
      </c>
      <c r="O65">
        <v>123.66562500000001</v>
      </c>
      <c r="P65">
        <v>99</v>
      </c>
      <c r="Q65">
        <v>15.988</v>
      </c>
      <c r="R65">
        <v>25.177499999999998</v>
      </c>
      <c r="S65">
        <v>26.390910000000002</v>
      </c>
      <c r="T65">
        <v>0</v>
      </c>
      <c r="U65">
        <v>347.625</v>
      </c>
      <c r="V65">
        <v>13.9</v>
      </c>
      <c r="W65">
        <v>42.49</v>
      </c>
      <c r="X65">
        <v>98.34375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32.844799999999999</v>
      </c>
      <c r="AF65">
        <v>8.8740000000000006</v>
      </c>
      <c r="AG65">
        <v>41.224800000000002</v>
      </c>
      <c r="AH65">
        <v>21.780999999999999</v>
      </c>
      <c r="AI65">
        <v>0</v>
      </c>
      <c r="AJ65">
        <v>0</v>
      </c>
      <c r="AK65">
        <v>26.395199999999999</v>
      </c>
      <c r="AL65">
        <v>69.72</v>
      </c>
      <c r="AM65">
        <v>15.804048</v>
      </c>
      <c r="AN65">
        <v>0.78432999999999997</v>
      </c>
      <c r="AO65">
        <v>7.35</v>
      </c>
      <c r="AP65">
        <v>8.7108000000000008</v>
      </c>
      <c r="AQ65">
        <v>0</v>
      </c>
      <c r="AR65">
        <v>19.872</v>
      </c>
      <c r="AS65">
        <v>14.52816</v>
      </c>
      <c r="AT65">
        <v>20.001799999999999</v>
      </c>
      <c r="AU65">
        <v>0</v>
      </c>
      <c r="AV65">
        <v>0</v>
      </c>
      <c r="AW65">
        <v>5.43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140.02000000000001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2798.767649999998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58.643999999999998</v>
      </c>
      <c r="H66">
        <v>0</v>
      </c>
      <c r="I66">
        <v>26.303999999999998</v>
      </c>
      <c r="J66">
        <v>52.607999999999997</v>
      </c>
      <c r="K66">
        <v>682.82912699999997</v>
      </c>
      <c r="L66">
        <v>563.64</v>
      </c>
      <c r="M66">
        <v>92</v>
      </c>
      <c r="N66">
        <v>56.7</v>
      </c>
      <c r="O66">
        <v>123.66562500000001</v>
      </c>
      <c r="P66">
        <v>99</v>
      </c>
      <c r="Q66">
        <v>15.988</v>
      </c>
      <c r="R66">
        <v>25.177499999999998</v>
      </c>
      <c r="S66">
        <v>26.390910000000002</v>
      </c>
      <c r="T66">
        <v>0</v>
      </c>
      <c r="U66">
        <v>347.625</v>
      </c>
      <c r="V66">
        <v>13.9</v>
      </c>
      <c r="W66">
        <v>42.49</v>
      </c>
      <c r="X66">
        <v>98.34375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32.844799999999999</v>
      </c>
      <c r="AF66">
        <v>8.8740000000000006</v>
      </c>
      <c r="AG66">
        <v>41.224800000000002</v>
      </c>
      <c r="AH66">
        <v>21.780999999999999</v>
      </c>
      <c r="AI66">
        <v>0</v>
      </c>
      <c r="AJ66">
        <v>0</v>
      </c>
      <c r="AK66">
        <v>26.395199999999999</v>
      </c>
      <c r="AL66">
        <v>13.363</v>
      </c>
      <c r="AM66">
        <v>15.804048</v>
      </c>
      <c r="AN66">
        <v>0.78432999999999997</v>
      </c>
      <c r="AO66">
        <v>7.35</v>
      </c>
      <c r="AP66">
        <v>8.7108000000000008</v>
      </c>
      <c r="AQ66">
        <v>15.561</v>
      </c>
      <c r="AR66">
        <v>19.872</v>
      </c>
      <c r="AS66">
        <v>14.52816</v>
      </c>
      <c r="AT66">
        <v>20.001799999999999</v>
      </c>
      <c r="AU66">
        <v>0</v>
      </c>
      <c r="AV66">
        <v>0</v>
      </c>
      <c r="AW66">
        <v>5.43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140.02000000000001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2757.9716499999981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58.643999999999998</v>
      </c>
      <c r="H67">
        <v>0</v>
      </c>
      <c r="I67">
        <v>26.303999999999998</v>
      </c>
      <c r="J67">
        <v>52.607999999999997</v>
      </c>
      <c r="K67">
        <v>682.82912699999997</v>
      </c>
      <c r="L67">
        <v>563.64</v>
      </c>
      <c r="M67">
        <v>92</v>
      </c>
      <c r="N67">
        <v>56.7</v>
      </c>
      <c r="O67">
        <v>123.66562500000001</v>
      </c>
      <c r="P67">
        <v>99</v>
      </c>
      <c r="Q67">
        <v>15.988</v>
      </c>
      <c r="R67">
        <v>25.177499999999998</v>
      </c>
      <c r="S67">
        <v>26.390910000000002</v>
      </c>
      <c r="T67">
        <v>0</v>
      </c>
      <c r="U67">
        <v>347.625</v>
      </c>
      <c r="V67">
        <v>13.9</v>
      </c>
      <c r="W67">
        <v>42.49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0</v>
      </c>
      <c r="AE67">
        <v>32.844799999999999</v>
      </c>
      <c r="AF67">
        <v>8.8740000000000006</v>
      </c>
      <c r="AG67">
        <v>41.224800000000002</v>
      </c>
      <c r="AH67">
        <v>21.780999999999999</v>
      </c>
      <c r="AI67">
        <v>0</v>
      </c>
      <c r="AJ67">
        <v>0</v>
      </c>
      <c r="AK67">
        <v>26.395199999999999</v>
      </c>
      <c r="AL67">
        <v>13.363</v>
      </c>
      <c r="AM67">
        <v>15.804048</v>
      </c>
      <c r="AN67">
        <v>0.78432999999999997</v>
      </c>
      <c r="AO67">
        <v>7.35</v>
      </c>
      <c r="AP67">
        <v>8.7108000000000008</v>
      </c>
      <c r="AQ67">
        <v>15.561</v>
      </c>
      <c r="AR67">
        <v>19.872</v>
      </c>
      <c r="AS67">
        <v>14.52816</v>
      </c>
      <c r="AT67">
        <v>20.001799999999999</v>
      </c>
      <c r="AU67">
        <v>0</v>
      </c>
      <c r="AV67">
        <v>0</v>
      </c>
      <c r="AW67">
        <v>5.43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140.02000000000001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2769.968649999998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58.643999999999998</v>
      </c>
      <c r="H68">
        <v>0</v>
      </c>
      <c r="I68">
        <v>26.303999999999998</v>
      </c>
      <c r="J68">
        <v>52.607999999999997</v>
      </c>
      <c r="K68">
        <v>682.82912699999997</v>
      </c>
      <c r="L68">
        <v>563.64</v>
      </c>
      <c r="M68">
        <v>92</v>
      </c>
      <c r="N68">
        <v>56.7</v>
      </c>
      <c r="O68">
        <v>123.66562500000001</v>
      </c>
      <c r="P68">
        <v>99</v>
      </c>
      <c r="Q68">
        <v>15.988</v>
      </c>
      <c r="R68">
        <v>25.177499999999998</v>
      </c>
      <c r="S68">
        <v>26.390910000000002</v>
      </c>
      <c r="T68">
        <v>0</v>
      </c>
      <c r="U68">
        <v>347.625</v>
      </c>
      <c r="V68">
        <v>13.9</v>
      </c>
      <c r="W68">
        <v>42.49</v>
      </c>
      <c r="X68">
        <v>98.34375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0</v>
      </c>
      <c r="AE68">
        <v>32.844799999999999</v>
      </c>
      <c r="AF68">
        <v>8.8740000000000006</v>
      </c>
      <c r="AG68">
        <v>41.224800000000002</v>
      </c>
      <c r="AH68">
        <v>23.390899999999998</v>
      </c>
      <c r="AI68">
        <v>0</v>
      </c>
      <c r="AJ68">
        <v>0</v>
      </c>
      <c r="AK68">
        <v>26.395199999999999</v>
      </c>
      <c r="AL68">
        <v>13.363</v>
      </c>
      <c r="AM68">
        <v>15.804048</v>
      </c>
      <c r="AN68">
        <v>0.78432999999999997</v>
      </c>
      <c r="AO68">
        <v>7.35</v>
      </c>
      <c r="AP68">
        <v>8.7108000000000008</v>
      </c>
      <c r="AQ68">
        <v>15.561</v>
      </c>
      <c r="AR68">
        <v>19.872</v>
      </c>
      <c r="AS68">
        <v>14.52816</v>
      </c>
      <c r="AT68">
        <v>20.001799999999999</v>
      </c>
      <c r="AU68">
        <v>0</v>
      </c>
      <c r="AV68">
        <v>0</v>
      </c>
      <c r="AW68">
        <v>5.43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2765.0577499999981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58.643999999999998</v>
      </c>
      <c r="H69">
        <v>0</v>
      </c>
      <c r="I69">
        <v>26.303999999999998</v>
      </c>
      <c r="J69">
        <v>52.607999999999997</v>
      </c>
      <c r="K69">
        <v>682.82912699999997</v>
      </c>
      <c r="L69">
        <v>563.64</v>
      </c>
      <c r="M69">
        <v>92</v>
      </c>
      <c r="N69">
        <v>56.7</v>
      </c>
      <c r="O69">
        <v>123.66562500000001</v>
      </c>
      <c r="P69">
        <v>99</v>
      </c>
      <c r="Q69">
        <v>15.988</v>
      </c>
      <c r="R69">
        <v>25.177499999999998</v>
      </c>
      <c r="S69">
        <v>26.390910000000002</v>
      </c>
      <c r="T69">
        <v>0</v>
      </c>
      <c r="U69">
        <v>347.625</v>
      </c>
      <c r="V69">
        <v>13.9</v>
      </c>
      <c r="W69">
        <v>42.49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0</v>
      </c>
      <c r="AE69">
        <v>32.844799999999999</v>
      </c>
      <c r="AF69">
        <v>8.8740000000000006</v>
      </c>
      <c r="AG69">
        <v>41.224800000000002</v>
      </c>
      <c r="AH69">
        <v>42.615000000000002</v>
      </c>
      <c r="AI69">
        <v>0</v>
      </c>
      <c r="AJ69">
        <v>0</v>
      </c>
      <c r="AK69">
        <v>26.395199999999999</v>
      </c>
      <c r="AL69">
        <v>13.363</v>
      </c>
      <c r="AM69">
        <v>15.804048</v>
      </c>
      <c r="AN69">
        <v>0.78432999999999997</v>
      </c>
      <c r="AO69">
        <v>7.35</v>
      </c>
      <c r="AP69">
        <v>8.7108000000000008</v>
      </c>
      <c r="AQ69">
        <v>31.122</v>
      </c>
      <c r="AR69">
        <v>23.184000000000001</v>
      </c>
      <c r="AS69">
        <v>14.52816</v>
      </c>
      <c r="AT69">
        <v>20.001799999999999</v>
      </c>
      <c r="AU69">
        <v>0</v>
      </c>
      <c r="AV69">
        <v>0</v>
      </c>
      <c r="AW69">
        <v>5.43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2803.1548499999981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58.643999999999998</v>
      </c>
      <c r="H70">
        <v>0</v>
      </c>
      <c r="I70">
        <v>26.303999999999998</v>
      </c>
      <c r="J70">
        <v>52.607999999999997</v>
      </c>
      <c r="K70">
        <v>682.82912699999997</v>
      </c>
      <c r="L70">
        <v>563.64</v>
      </c>
      <c r="M70">
        <v>92</v>
      </c>
      <c r="N70">
        <v>56.7</v>
      </c>
      <c r="O70">
        <v>123.66562500000001</v>
      </c>
      <c r="P70">
        <v>99</v>
      </c>
      <c r="Q70">
        <v>15.988</v>
      </c>
      <c r="R70">
        <v>25.177499999999998</v>
      </c>
      <c r="S70">
        <v>26.390910000000002</v>
      </c>
      <c r="T70">
        <v>0</v>
      </c>
      <c r="U70">
        <v>347.625</v>
      </c>
      <c r="V70">
        <v>13.9</v>
      </c>
      <c r="W70">
        <v>42.49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0</v>
      </c>
      <c r="AE70">
        <v>32.844799999999999</v>
      </c>
      <c r="AF70">
        <v>8.8740000000000006</v>
      </c>
      <c r="AG70">
        <v>41.224800000000002</v>
      </c>
      <c r="AH70">
        <v>70.078000000000003</v>
      </c>
      <c r="AI70">
        <v>0</v>
      </c>
      <c r="AJ70">
        <v>0</v>
      </c>
      <c r="AK70">
        <v>26.395199999999999</v>
      </c>
      <c r="AL70">
        <v>13.363</v>
      </c>
      <c r="AM70">
        <v>15.804048</v>
      </c>
      <c r="AN70">
        <v>0.78432999999999997</v>
      </c>
      <c r="AO70">
        <v>7.35</v>
      </c>
      <c r="AP70">
        <v>8.7108000000000008</v>
      </c>
      <c r="AQ70">
        <v>46.683</v>
      </c>
      <c r="AR70">
        <v>23.184000000000001</v>
      </c>
      <c r="AS70">
        <v>14.52816</v>
      </c>
      <c r="AT70">
        <v>20.001799999999999</v>
      </c>
      <c r="AU70">
        <v>0</v>
      </c>
      <c r="AV70">
        <v>0</v>
      </c>
      <c r="AW70">
        <v>5.43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2856.6700499999984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58.643999999999998</v>
      </c>
      <c r="H71">
        <v>0</v>
      </c>
      <c r="I71">
        <v>26.303999999999998</v>
      </c>
      <c r="J71">
        <v>52.607999999999997</v>
      </c>
      <c r="K71">
        <v>682.82912699999997</v>
      </c>
      <c r="L71">
        <v>563.64</v>
      </c>
      <c r="M71">
        <v>92</v>
      </c>
      <c r="N71">
        <v>56.7</v>
      </c>
      <c r="O71">
        <v>123.66562500000001</v>
      </c>
      <c r="P71">
        <v>99</v>
      </c>
      <c r="Q71">
        <v>15.988</v>
      </c>
      <c r="R71">
        <v>25.177499999999998</v>
      </c>
      <c r="S71">
        <v>26.390910000000002</v>
      </c>
      <c r="T71">
        <v>0</v>
      </c>
      <c r="U71">
        <v>347.625</v>
      </c>
      <c r="V71">
        <v>13.9</v>
      </c>
      <c r="W71">
        <v>42.49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0</v>
      </c>
      <c r="AE71">
        <v>32.844799999999999</v>
      </c>
      <c r="AF71">
        <v>8.8740000000000006</v>
      </c>
      <c r="AG71">
        <v>41.224800000000002</v>
      </c>
      <c r="AH71">
        <v>83.335999999999999</v>
      </c>
      <c r="AI71">
        <v>0</v>
      </c>
      <c r="AJ71">
        <v>0</v>
      </c>
      <c r="AK71">
        <v>26.395199999999999</v>
      </c>
      <c r="AL71">
        <v>13.363</v>
      </c>
      <c r="AM71">
        <v>15.804048</v>
      </c>
      <c r="AN71">
        <v>0.78432999999999997</v>
      </c>
      <c r="AO71">
        <v>7.35</v>
      </c>
      <c r="AP71">
        <v>8.7108000000000008</v>
      </c>
      <c r="AQ71">
        <v>62.244</v>
      </c>
      <c r="AR71">
        <v>23.184000000000001</v>
      </c>
      <c r="AS71">
        <v>14.52816</v>
      </c>
      <c r="AT71">
        <v>20.001799999999999</v>
      </c>
      <c r="AU71">
        <v>0</v>
      </c>
      <c r="AV71">
        <v>0</v>
      </c>
      <c r="AW71">
        <v>5.43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2888.3172499999982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58.643999999999998</v>
      </c>
      <c r="H72">
        <v>0</v>
      </c>
      <c r="I72">
        <v>26.303999999999998</v>
      </c>
      <c r="J72">
        <v>52.607999999999997</v>
      </c>
      <c r="K72">
        <v>682.82912699999997</v>
      </c>
      <c r="L72">
        <v>563.64</v>
      </c>
      <c r="M72">
        <v>92</v>
      </c>
      <c r="N72">
        <v>56.7</v>
      </c>
      <c r="O72">
        <v>123.66562500000001</v>
      </c>
      <c r="P72">
        <v>99</v>
      </c>
      <c r="Q72">
        <v>15.988</v>
      </c>
      <c r="R72">
        <v>25.177499999999998</v>
      </c>
      <c r="S72">
        <v>26.390910000000002</v>
      </c>
      <c r="T72">
        <v>0</v>
      </c>
      <c r="U72">
        <v>347.625</v>
      </c>
      <c r="V72">
        <v>13.9</v>
      </c>
      <c r="W72">
        <v>42.49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0</v>
      </c>
      <c r="AE72">
        <v>32.844799999999999</v>
      </c>
      <c r="AF72">
        <v>8.8740000000000006</v>
      </c>
      <c r="AG72">
        <v>41.224800000000002</v>
      </c>
      <c r="AH72">
        <v>89.965000000000003</v>
      </c>
      <c r="AI72">
        <v>3.1825000000000001</v>
      </c>
      <c r="AJ72">
        <v>0</v>
      </c>
      <c r="AK72">
        <v>26.395199999999999</v>
      </c>
      <c r="AL72">
        <v>13.363</v>
      </c>
      <c r="AM72">
        <v>15.804048</v>
      </c>
      <c r="AN72">
        <v>0.78432999999999997</v>
      </c>
      <c r="AO72">
        <v>7.35</v>
      </c>
      <c r="AP72">
        <v>8.7108000000000008</v>
      </c>
      <c r="AQ72">
        <v>62.244</v>
      </c>
      <c r="AR72">
        <v>23.184000000000001</v>
      </c>
      <c r="AS72">
        <v>14.52816</v>
      </c>
      <c r="AT72">
        <v>20.001799999999999</v>
      </c>
      <c r="AU72">
        <v>0</v>
      </c>
      <c r="AV72">
        <v>0</v>
      </c>
      <c r="AW72">
        <v>5.43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2912.9080699999986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58.643999999999998</v>
      </c>
      <c r="H73">
        <v>0</v>
      </c>
      <c r="I73">
        <v>26.303999999999998</v>
      </c>
      <c r="J73">
        <v>52.607999999999997</v>
      </c>
      <c r="K73">
        <v>682.82912699999997</v>
      </c>
      <c r="L73">
        <v>563.64</v>
      </c>
      <c r="M73">
        <v>92</v>
      </c>
      <c r="N73">
        <v>56.7</v>
      </c>
      <c r="O73">
        <v>123.66562500000001</v>
      </c>
      <c r="P73">
        <v>99</v>
      </c>
      <c r="Q73">
        <v>15.988</v>
      </c>
      <c r="R73">
        <v>25.177499999999998</v>
      </c>
      <c r="S73">
        <v>26.390910000000002</v>
      </c>
      <c r="T73">
        <v>0</v>
      </c>
      <c r="U73">
        <v>347.625</v>
      </c>
      <c r="V73">
        <v>13.9</v>
      </c>
      <c r="W73">
        <v>42.49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32.844799999999999</v>
      </c>
      <c r="AF73">
        <v>8.8740000000000006</v>
      </c>
      <c r="AG73">
        <v>41.224800000000002</v>
      </c>
      <c r="AH73">
        <v>93.563599999999994</v>
      </c>
      <c r="AI73">
        <v>6.3650000000000002</v>
      </c>
      <c r="AJ73">
        <v>0</v>
      </c>
      <c r="AK73">
        <v>26.395199999999999</v>
      </c>
      <c r="AL73">
        <v>13.363</v>
      </c>
      <c r="AM73">
        <v>15.804048</v>
      </c>
      <c r="AN73">
        <v>0.78432999999999997</v>
      </c>
      <c r="AO73">
        <v>7.35</v>
      </c>
      <c r="AP73">
        <v>8.7108000000000008</v>
      </c>
      <c r="AQ73">
        <v>62.244</v>
      </c>
      <c r="AR73">
        <v>23.184000000000001</v>
      </c>
      <c r="AS73">
        <v>14.52816</v>
      </c>
      <c r="AT73">
        <v>20.001799999999999</v>
      </c>
      <c r="AU73">
        <v>0</v>
      </c>
      <c r="AV73">
        <v>0</v>
      </c>
      <c r="AW73">
        <v>5.43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2928.8040699999983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58.643999999999998</v>
      </c>
      <c r="H74">
        <v>0</v>
      </c>
      <c r="I74">
        <v>26.303999999999998</v>
      </c>
      <c r="J74">
        <v>52.607999999999997</v>
      </c>
      <c r="K74">
        <v>682.82912699999997</v>
      </c>
      <c r="L74">
        <v>563.64</v>
      </c>
      <c r="M74">
        <v>92</v>
      </c>
      <c r="N74">
        <v>56.7</v>
      </c>
      <c r="O74">
        <v>123.66562500000001</v>
      </c>
      <c r="P74">
        <v>99</v>
      </c>
      <c r="Q74">
        <v>15.988</v>
      </c>
      <c r="R74">
        <v>25.177499999999998</v>
      </c>
      <c r="S74">
        <v>26.390910000000002</v>
      </c>
      <c r="T74">
        <v>0</v>
      </c>
      <c r="U74">
        <v>347.625</v>
      </c>
      <c r="V74">
        <v>13.9</v>
      </c>
      <c r="W74">
        <v>42.49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32.844799999999999</v>
      </c>
      <c r="AF74">
        <v>8.8740000000000006</v>
      </c>
      <c r="AG74">
        <v>41.224800000000002</v>
      </c>
      <c r="AH74">
        <v>111.746</v>
      </c>
      <c r="AI74">
        <v>32.700823999999997</v>
      </c>
      <c r="AJ74">
        <v>0</v>
      </c>
      <c r="AK74">
        <v>26.395199999999999</v>
      </c>
      <c r="AL74">
        <v>13.363</v>
      </c>
      <c r="AM74">
        <v>15.804048</v>
      </c>
      <c r="AN74">
        <v>0.78432999999999997</v>
      </c>
      <c r="AO74">
        <v>7.35</v>
      </c>
      <c r="AP74">
        <v>8.7108000000000008</v>
      </c>
      <c r="AQ74">
        <v>62.244</v>
      </c>
      <c r="AR74">
        <v>23.184000000000001</v>
      </c>
      <c r="AS74">
        <v>14.52816</v>
      </c>
      <c r="AT74">
        <v>20.001799999999999</v>
      </c>
      <c r="AU74">
        <v>0</v>
      </c>
      <c r="AV74">
        <v>0</v>
      </c>
      <c r="AW74">
        <v>5.43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2996.4865539999987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58.643999999999998</v>
      </c>
      <c r="H75">
        <v>0</v>
      </c>
      <c r="I75">
        <v>26.303999999999998</v>
      </c>
      <c r="J75">
        <v>52.607999999999997</v>
      </c>
      <c r="K75">
        <v>682.82912699999997</v>
      </c>
      <c r="L75">
        <v>563.64</v>
      </c>
      <c r="M75">
        <v>92</v>
      </c>
      <c r="N75">
        <v>56.7</v>
      </c>
      <c r="O75">
        <v>123.66562500000001</v>
      </c>
      <c r="P75">
        <v>99</v>
      </c>
      <c r="Q75">
        <v>15.988</v>
      </c>
      <c r="R75">
        <v>25.177499999999998</v>
      </c>
      <c r="S75">
        <v>26.390910000000002</v>
      </c>
      <c r="T75">
        <v>0</v>
      </c>
      <c r="U75">
        <v>347.625</v>
      </c>
      <c r="V75">
        <v>13.9</v>
      </c>
      <c r="W75">
        <v>42.49</v>
      </c>
      <c r="X75">
        <v>98.34375</v>
      </c>
      <c r="Y75">
        <v>0</v>
      </c>
      <c r="Z75">
        <v>0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41.224800000000002</v>
      </c>
      <c r="AH75">
        <v>132.58000000000001</v>
      </c>
      <c r="AI75">
        <v>32.700823999999997</v>
      </c>
      <c r="AJ75">
        <v>0</v>
      </c>
      <c r="AK75">
        <v>26.395199999999999</v>
      </c>
      <c r="AL75">
        <v>13.363</v>
      </c>
      <c r="AM75">
        <v>15.804048</v>
      </c>
      <c r="AN75">
        <v>0.78432999999999997</v>
      </c>
      <c r="AO75">
        <v>7.35</v>
      </c>
      <c r="AP75">
        <v>12.169499999999999</v>
      </c>
      <c r="AQ75">
        <v>62.244</v>
      </c>
      <c r="AR75">
        <v>23.184000000000001</v>
      </c>
      <c r="AS75">
        <v>14.52816</v>
      </c>
      <c r="AT75">
        <v>20.001799999999999</v>
      </c>
      <c r="AU75">
        <v>0</v>
      </c>
      <c r="AV75">
        <v>0</v>
      </c>
      <c r="AW75">
        <v>5.43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3066.5362339999988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58.643999999999998</v>
      </c>
      <c r="H76">
        <v>0</v>
      </c>
      <c r="I76">
        <v>26.303999999999998</v>
      </c>
      <c r="J76">
        <v>52.607999999999997</v>
      </c>
      <c r="K76">
        <v>682.82912699999997</v>
      </c>
      <c r="L76">
        <v>563.64</v>
      </c>
      <c r="M76">
        <v>92</v>
      </c>
      <c r="N76">
        <v>56.7</v>
      </c>
      <c r="O76">
        <v>123.66562500000001</v>
      </c>
      <c r="P76">
        <v>99</v>
      </c>
      <c r="Q76">
        <v>15.988</v>
      </c>
      <c r="R76">
        <v>25.177499999999998</v>
      </c>
      <c r="S76">
        <v>26.390910000000002</v>
      </c>
      <c r="T76">
        <v>0</v>
      </c>
      <c r="U76">
        <v>347.625</v>
      </c>
      <c r="V76">
        <v>13.9</v>
      </c>
      <c r="W76">
        <v>42.49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19.72</v>
      </c>
      <c r="AG76">
        <v>41.224800000000002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13.363</v>
      </c>
      <c r="AM76">
        <v>15.804048</v>
      </c>
      <c r="AN76">
        <v>0.78432999999999997</v>
      </c>
      <c r="AO76">
        <v>7.35</v>
      </c>
      <c r="AP76">
        <v>12.169499999999999</v>
      </c>
      <c r="AQ76">
        <v>62.244</v>
      </c>
      <c r="AR76">
        <v>23.184000000000001</v>
      </c>
      <c r="AS76">
        <v>14.52816</v>
      </c>
      <c r="AT76">
        <v>20.001799999999999</v>
      </c>
      <c r="AU76">
        <v>0</v>
      </c>
      <c r="AV76">
        <v>0</v>
      </c>
      <c r="AW76">
        <v>5.43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3140.727953999999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58.643999999999998</v>
      </c>
      <c r="H77">
        <v>0</v>
      </c>
      <c r="I77">
        <v>26.303999999999998</v>
      </c>
      <c r="J77">
        <v>52.607999999999997</v>
      </c>
      <c r="K77">
        <v>682.82912699999997</v>
      </c>
      <c r="L77">
        <v>563.64</v>
      </c>
      <c r="M77">
        <v>92</v>
      </c>
      <c r="N77">
        <v>56.7</v>
      </c>
      <c r="O77">
        <v>123.66562500000001</v>
      </c>
      <c r="P77">
        <v>99</v>
      </c>
      <c r="Q77">
        <v>15.988</v>
      </c>
      <c r="R77">
        <v>25.177499999999998</v>
      </c>
      <c r="S77">
        <v>26.390910000000002</v>
      </c>
      <c r="T77">
        <v>0</v>
      </c>
      <c r="U77">
        <v>347.625</v>
      </c>
      <c r="V77">
        <v>13.9</v>
      </c>
      <c r="W77">
        <v>42.49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19.72</v>
      </c>
      <c r="AG77">
        <v>41.224800000000002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24.402000000000001</v>
      </c>
      <c r="AM77">
        <v>15.804048</v>
      </c>
      <c r="AN77">
        <v>0.78432999999999997</v>
      </c>
      <c r="AO77">
        <v>7.35</v>
      </c>
      <c r="AP77">
        <v>12.169499999999999</v>
      </c>
      <c r="AQ77">
        <v>62.244</v>
      </c>
      <c r="AR77">
        <v>23.184000000000001</v>
      </c>
      <c r="AS77">
        <v>14.52816</v>
      </c>
      <c r="AT77">
        <v>20.001799999999999</v>
      </c>
      <c r="AU77">
        <v>0</v>
      </c>
      <c r="AV77">
        <v>0</v>
      </c>
      <c r="AW77">
        <v>5.43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3151.7669539999993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58.643999999999998</v>
      </c>
      <c r="H78">
        <v>0</v>
      </c>
      <c r="I78">
        <v>26.303999999999998</v>
      </c>
      <c r="J78">
        <v>52.607999999999997</v>
      </c>
      <c r="K78">
        <v>682.82912699999997</v>
      </c>
      <c r="L78">
        <v>563.64</v>
      </c>
      <c r="M78">
        <v>92</v>
      </c>
      <c r="N78">
        <v>56.7</v>
      </c>
      <c r="O78">
        <v>123.66562500000001</v>
      </c>
      <c r="P78">
        <v>99</v>
      </c>
      <c r="Q78">
        <v>15.988</v>
      </c>
      <c r="R78">
        <v>25.177499999999998</v>
      </c>
      <c r="S78">
        <v>26.390910000000002</v>
      </c>
      <c r="T78">
        <v>0</v>
      </c>
      <c r="U78">
        <v>347.625</v>
      </c>
      <c r="V78">
        <v>13.9</v>
      </c>
      <c r="W78">
        <v>42.49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19.72</v>
      </c>
      <c r="AG78">
        <v>41.224800000000002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69.72</v>
      </c>
      <c r="AM78">
        <v>15.804048</v>
      </c>
      <c r="AN78">
        <v>0.78432999999999997</v>
      </c>
      <c r="AO78">
        <v>7.35</v>
      </c>
      <c r="AP78">
        <v>12.169499999999999</v>
      </c>
      <c r="AQ78">
        <v>62.244</v>
      </c>
      <c r="AR78">
        <v>23.184000000000001</v>
      </c>
      <c r="AS78">
        <v>14.52816</v>
      </c>
      <c r="AT78">
        <v>20.001799999999999</v>
      </c>
      <c r="AU78">
        <v>0</v>
      </c>
      <c r="AV78">
        <v>0</v>
      </c>
      <c r="AW78">
        <v>5.43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3197.084953999999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58.643999999999998</v>
      </c>
      <c r="H79">
        <v>0</v>
      </c>
      <c r="I79">
        <v>26.303999999999998</v>
      </c>
      <c r="J79">
        <v>52.607999999999997</v>
      </c>
      <c r="K79">
        <v>682.82912699999997</v>
      </c>
      <c r="L79">
        <v>563.64</v>
      </c>
      <c r="M79">
        <v>92</v>
      </c>
      <c r="N79">
        <v>56.7</v>
      </c>
      <c r="O79">
        <v>123.66562500000001</v>
      </c>
      <c r="P79">
        <v>99</v>
      </c>
      <c r="Q79">
        <v>15.988</v>
      </c>
      <c r="R79">
        <v>25.177499999999998</v>
      </c>
      <c r="S79">
        <v>26.390910000000002</v>
      </c>
      <c r="T79">
        <v>0</v>
      </c>
      <c r="U79">
        <v>347.625</v>
      </c>
      <c r="V79">
        <v>13.9</v>
      </c>
      <c r="W79">
        <v>42.49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19.72</v>
      </c>
      <c r="AG79">
        <v>41.224800000000002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69.72</v>
      </c>
      <c r="AM79">
        <v>15.804048</v>
      </c>
      <c r="AN79">
        <v>0.78432999999999997</v>
      </c>
      <c r="AO79">
        <v>7.35</v>
      </c>
      <c r="AP79">
        <v>5.7645</v>
      </c>
      <c r="AQ79">
        <v>62.244</v>
      </c>
      <c r="AR79">
        <v>25.391999999999999</v>
      </c>
      <c r="AS79">
        <v>14.52816</v>
      </c>
      <c r="AT79">
        <v>20.001799999999999</v>
      </c>
      <c r="AU79">
        <v>0</v>
      </c>
      <c r="AV79">
        <v>0</v>
      </c>
      <c r="AW79">
        <v>5.43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3192.8879539999989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58.643999999999998</v>
      </c>
      <c r="H80">
        <v>0</v>
      </c>
      <c r="I80">
        <v>26.303999999999998</v>
      </c>
      <c r="J80">
        <v>52.607999999999997</v>
      </c>
      <c r="K80">
        <v>682.82912699999997</v>
      </c>
      <c r="L80">
        <v>563.64</v>
      </c>
      <c r="M80">
        <v>92</v>
      </c>
      <c r="N80">
        <v>56.7</v>
      </c>
      <c r="O80">
        <v>123.66562500000001</v>
      </c>
      <c r="P80">
        <v>99</v>
      </c>
      <c r="Q80">
        <v>15.988</v>
      </c>
      <c r="R80">
        <v>25.177499999999998</v>
      </c>
      <c r="S80">
        <v>26.390910000000002</v>
      </c>
      <c r="T80">
        <v>0</v>
      </c>
      <c r="U80">
        <v>347.625</v>
      </c>
      <c r="V80">
        <v>13.9</v>
      </c>
      <c r="W80">
        <v>42.49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19.72</v>
      </c>
      <c r="AG80">
        <v>41.224800000000002</v>
      </c>
      <c r="AH80">
        <v>140.34540000000001</v>
      </c>
      <c r="AI80">
        <v>3.819</v>
      </c>
      <c r="AJ80">
        <v>0</v>
      </c>
      <c r="AK80">
        <v>26.395199999999999</v>
      </c>
      <c r="AL80">
        <v>69.72</v>
      </c>
      <c r="AM80">
        <v>15.804048</v>
      </c>
      <c r="AN80">
        <v>0.78432999999999997</v>
      </c>
      <c r="AO80">
        <v>7.35</v>
      </c>
      <c r="AP80">
        <v>5.7645</v>
      </c>
      <c r="AQ80">
        <v>62.244</v>
      </c>
      <c r="AR80">
        <v>25.391999999999999</v>
      </c>
      <c r="AS80">
        <v>14.52816</v>
      </c>
      <c r="AT80">
        <v>20.001799999999999</v>
      </c>
      <c r="AU80">
        <v>0</v>
      </c>
      <c r="AV80">
        <v>0</v>
      </c>
      <c r="AW80">
        <v>5.43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3164.0061299999988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58.643999999999998</v>
      </c>
      <c r="H81">
        <v>0</v>
      </c>
      <c r="I81">
        <v>26.303999999999998</v>
      </c>
      <c r="J81">
        <v>52.607999999999997</v>
      </c>
      <c r="K81">
        <v>682.82912699999997</v>
      </c>
      <c r="L81">
        <v>563.64</v>
      </c>
      <c r="M81">
        <v>92</v>
      </c>
      <c r="N81">
        <v>56.7</v>
      </c>
      <c r="O81">
        <v>123.66562500000001</v>
      </c>
      <c r="P81">
        <v>99</v>
      </c>
      <c r="Q81">
        <v>15.988</v>
      </c>
      <c r="R81">
        <v>25.177499999999998</v>
      </c>
      <c r="S81">
        <v>26.390910000000002</v>
      </c>
      <c r="T81">
        <v>0</v>
      </c>
      <c r="U81">
        <v>347.625</v>
      </c>
      <c r="V81">
        <v>13.9</v>
      </c>
      <c r="W81">
        <v>42.49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19.72</v>
      </c>
      <c r="AG81">
        <v>41.224800000000002</v>
      </c>
      <c r="AH81">
        <v>132.58000000000001</v>
      </c>
      <c r="AI81">
        <v>0</v>
      </c>
      <c r="AJ81">
        <v>0</v>
      </c>
      <c r="AK81">
        <v>26.395199999999999</v>
      </c>
      <c r="AL81">
        <v>69.72</v>
      </c>
      <c r="AM81">
        <v>15.804048</v>
      </c>
      <c r="AN81">
        <v>0.78432999999999997</v>
      </c>
      <c r="AO81">
        <v>7.35</v>
      </c>
      <c r="AP81">
        <v>5.7645</v>
      </c>
      <c r="AQ81">
        <v>62.244</v>
      </c>
      <c r="AR81">
        <v>25.391999999999999</v>
      </c>
      <c r="AS81">
        <v>14.52816</v>
      </c>
      <c r="AT81">
        <v>20.001799999999999</v>
      </c>
      <c r="AU81">
        <v>0</v>
      </c>
      <c r="AV81">
        <v>0</v>
      </c>
      <c r="AW81">
        <v>5.43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3152.4217299999987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58.643999999999998</v>
      </c>
      <c r="H82">
        <v>0</v>
      </c>
      <c r="I82">
        <v>26.303999999999998</v>
      </c>
      <c r="J82">
        <v>52.607999999999997</v>
      </c>
      <c r="K82">
        <v>682.82912699999997</v>
      </c>
      <c r="L82">
        <v>563.64</v>
      </c>
      <c r="M82">
        <v>92</v>
      </c>
      <c r="N82">
        <v>56.7</v>
      </c>
      <c r="O82">
        <v>123.66562500000001</v>
      </c>
      <c r="P82">
        <v>99</v>
      </c>
      <c r="Q82">
        <v>15.988</v>
      </c>
      <c r="R82">
        <v>25.177499999999998</v>
      </c>
      <c r="S82">
        <v>26.390910000000002</v>
      </c>
      <c r="T82">
        <v>0</v>
      </c>
      <c r="U82">
        <v>347.625</v>
      </c>
      <c r="V82">
        <v>13.9</v>
      </c>
      <c r="W82">
        <v>42.49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19.72</v>
      </c>
      <c r="AG82">
        <v>41.224800000000002</v>
      </c>
      <c r="AH82">
        <v>123.11</v>
      </c>
      <c r="AI82">
        <v>0</v>
      </c>
      <c r="AJ82">
        <v>0</v>
      </c>
      <c r="AK82">
        <v>26.395199999999999</v>
      </c>
      <c r="AL82">
        <v>24.402000000000001</v>
      </c>
      <c r="AM82">
        <v>15.804048</v>
      </c>
      <c r="AN82">
        <v>0.78432999999999997</v>
      </c>
      <c r="AO82">
        <v>7.35</v>
      </c>
      <c r="AP82">
        <v>5.7645</v>
      </c>
      <c r="AQ82">
        <v>62.244</v>
      </c>
      <c r="AR82">
        <v>25.391999999999999</v>
      </c>
      <c r="AS82">
        <v>14.52816</v>
      </c>
      <c r="AT82">
        <v>20.001799999999999</v>
      </c>
      <c r="AU82">
        <v>0</v>
      </c>
      <c r="AV82">
        <v>0</v>
      </c>
      <c r="AW82">
        <v>5.43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140.02000000000001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3084.5921299999991</v>
      </c>
    </row>
    <row r="83" spans="1:117">
      <c r="A83" t="s">
        <v>125</v>
      </c>
      <c r="B83">
        <v>0</v>
      </c>
      <c r="C83">
        <v>0</v>
      </c>
      <c r="D83">
        <v>34.65</v>
      </c>
      <c r="E83">
        <v>0</v>
      </c>
      <c r="F83">
        <v>0</v>
      </c>
      <c r="G83">
        <v>58.643999999999998</v>
      </c>
      <c r="H83">
        <v>0</v>
      </c>
      <c r="I83">
        <v>27.4</v>
      </c>
      <c r="J83">
        <v>52.607999999999997</v>
      </c>
      <c r="K83">
        <v>682.82912699999997</v>
      </c>
      <c r="L83">
        <v>462</v>
      </c>
      <c r="M83">
        <v>92</v>
      </c>
      <c r="N83">
        <v>56.7</v>
      </c>
      <c r="O83">
        <v>123.66562500000001</v>
      </c>
      <c r="P83">
        <v>99</v>
      </c>
      <c r="Q83">
        <v>15.988</v>
      </c>
      <c r="R83">
        <v>25.177499999999998</v>
      </c>
      <c r="S83">
        <v>26.390910000000002</v>
      </c>
      <c r="T83">
        <v>0</v>
      </c>
      <c r="U83">
        <v>347.625</v>
      </c>
      <c r="V83">
        <v>13.9</v>
      </c>
      <c r="W83">
        <v>42.49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19.72</v>
      </c>
      <c r="AG83">
        <v>41.224800000000002</v>
      </c>
      <c r="AH83">
        <v>104.17</v>
      </c>
      <c r="AI83">
        <v>0</v>
      </c>
      <c r="AJ83">
        <v>0</v>
      </c>
      <c r="AK83">
        <v>26.395199999999999</v>
      </c>
      <c r="AL83">
        <v>13.363</v>
      </c>
      <c r="AM83">
        <v>15.804048</v>
      </c>
      <c r="AN83">
        <v>0.78432999999999997</v>
      </c>
      <c r="AO83">
        <v>7.35</v>
      </c>
      <c r="AP83">
        <v>5.7645</v>
      </c>
      <c r="AQ83">
        <v>62.244</v>
      </c>
      <c r="AR83">
        <v>27.6</v>
      </c>
      <c r="AS83">
        <v>14.52816</v>
      </c>
      <c r="AT83">
        <v>20.001799999999999</v>
      </c>
      <c r="AU83">
        <v>0</v>
      </c>
      <c r="AV83">
        <v>0</v>
      </c>
      <c r="AW83">
        <v>5.43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140.02000000000001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2957.3271299999992</v>
      </c>
    </row>
    <row r="84" spans="1:117">
      <c r="A84" t="s">
        <v>126</v>
      </c>
      <c r="B84">
        <v>0</v>
      </c>
      <c r="C84">
        <v>0</v>
      </c>
      <c r="D84">
        <v>34.65</v>
      </c>
      <c r="E84">
        <v>0</v>
      </c>
      <c r="F84">
        <v>0</v>
      </c>
      <c r="G84">
        <v>58.643999999999998</v>
      </c>
      <c r="H84">
        <v>0</v>
      </c>
      <c r="I84">
        <v>27.4</v>
      </c>
      <c r="J84">
        <v>52.607999999999997</v>
      </c>
      <c r="K84">
        <v>682.82912699999997</v>
      </c>
      <c r="L84">
        <v>462</v>
      </c>
      <c r="M84">
        <v>92</v>
      </c>
      <c r="N84">
        <v>56.7</v>
      </c>
      <c r="O84">
        <v>123.66562500000001</v>
      </c>
      <c r="P84">
        <v>99</v>
      </c>
      <c r="Q84">
        <v>15.988</v>
      </c>
      <c r="R84">
        <v>25.177499999999998</v>
      </c>
      <c r="S84">
        <v>26.390910000000002</v>
      </c>
      <c r="T84">
        <v>0</v>
      </c>
      <c r="U84">
        <v>347.625</v>
      </c>
      <c r="V84">
        <v>13.9</v>
      </c>
      <c r="W84">
        <v>42.49</v>
      </c>
      <c r="X84">
        <v>98.34375</v>
      </c>
      <c r="Y84">
        <v>0</v>
      </c>
      <c r="Z84">
        <v>0</v>
      </c>
      <c r="AA84">
        <v>28.09872</v>
      </c>
      <c r="AB84">
        <v>13.17004</v>
      </c>
      <c r="AC84">
        <v>9.6778399999999998</v>
      </c>
      <c r="AD84">
        <v>30.382999999999999</v>
      </c>
      <c r="AE84">
        <v>49.436556000000003</v>
      </c>
      <c r="AF84">
        <v>8.8740000000000006</v>
      </c>
      <c r="AG84">
        <v>41.224800000000002</v>
      </c>
      <c r="AH84">
        <v>93.563599999999994</v>
      </c>
      <c r="AI84">
        <v>0</v>
      </c>
      <c r="AJ84">
        <v>0</v>
      </c>
      <c r="AK84">
        <v>26.395199999999999</v>
      </c>
      <c r="AL84">
        <v>13.363</v>
      </c>
      <c r="AM84">
        <v>15.804048</v>
      </c>
      <c r="AN84">
        <v>0.78432999999999997</v>
      </c>
      <c r="AO84">
        <v>7.35</v>
      </c>
      <c r="AP84">
        <v>5.7645</v>
      </c>
      <c r="AQ84">
        <v>62.244</v>
      </c>
      <c r="AR84">
        <v>27.6</v>
      </c>
      <c r="AS84">
        <v>14.52816</v>
      </c>
      <c r="AT84">
        <v>20.001799999999999</v>
      </c>
      <c r="AU84">
        <v>0</v>
      </c>
      <c r="AV84">
        <v>0</v>
      </c>
      <c r="AW84">
        <v>5.43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140.02000000000001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2873.1255059999989</v>
      </c>
    </row>
    <row r="85" spans="1:117">
      <c r="A85" t="s">
        <v>127</v>
      </c>
      <c r="B85">
        <v>0</v>
      </c>
      <c r="C85">
        <v>0</v>
      </c>
      <c r="D85">
        <v>34.65</v>
      </c>
      <c r="E85">
        <v>0</v>
      </c>
      <c r="F85">
        <v>0</v>
      </c>
      <c r="G85">
        <v>58.643999999999998</v>
      </c>
      <c r="H85">
        <v>0</v>
      </c>
      <c r="I85">
        <v>27.4</v>
      </c>
      <c r="J85">
        <v>52.607999999999997</v>
      </c>
      <c r="K85">
        <v>682.82912699999997</v>
      </c>
      <c r="L85">
        <v>462</v>
      </c>
      <c r="M85">
        <v>92</v>
      </c>
      <c r="N85">
        <v>56.7</v>
      </c>
      <c r="O85">
        <v>123.66562500000001</v>
      </c>
      <c r="P85">
        <v>99</v>
      </c>
      <c r="Q85">
        <v>15.988</v>
      </c>
      <c r="R85">
        <v>25.177499999999998</v>
      </c>
      <c r="S85">
        <v>26.390910000000002</v>
      </c>
      <c r="T85">
        <v>0</v>
      </c>
      <c r="U85">
        <v>347.625</v>
      </c>
      <c r="V85">
        <v>13.9</v>
      </c>
      <c r="W85">
        <v>42.49</v>
      </c>
      <c r="X85">
        <v>98.34375</v>
      </c>
      <c r="Y85">
        <v>0</v>
      </c>
      <c r="Z85">
        <v>0</v>
      </c>
      <c r="AA85">
        <v>28.09872</v>
      </c>
      <c r="AB85">
        <v>13.17004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41.224800000000002</v>
      </c>
      <c r="AH85">
        <v>85.608800000000002</v>
      </c>
      <c r="AI85">
        <v>0</v>
      </c>
      <c r="AJ85">
        <v>0</v>
      </c>
      <c r="AK85">
        <v>26.395199999999999</v>
      </c>
      <c r="AL85">
        <v>13.363</v>
      </c>
      <c r="AM85">
        <v>15.804048</v>
      </c>
      <c r="AN85">
        <v>0.78432999999999997</v>
      </c>
      <c r="AO85">
        <v>7.35</v>
      </c>
      <c r="AP85">
        <v>12.169499999999999</v>
      </c>
      <c r="AQ85">
        <v>62.244</v>
      </c>
      <c r="AR85">
        <v>27.6</v>
      </c>
      <c r="AS85">
        <v>14.52816</v>
      </c>
      <c r="AT85">
        <v>20.001799999999999</v>
      </c>
      <c r="AU85">
        <v>0</v>
      </c>
      <c r="AV85">
        <v>0</v>
      </c>
      <c r="AW85">
        <v>5.43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140.02000000000001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2849.7446659999991</v>
      </c>
    </row>
    <row r="86" spans="1:117">
      <c r="A86" t="s">
        <v>128</v>
      </c>
      <c r="B86">
        <v>0</v>
      </c>
      <c r="C86">
        <v>0</v>
      </c>
      <c r="D86">
        <v>34.65</v>
      </c>
      <c r="E86">
        <v>0</v>
      </c>
      <c r="F86">
        <v>0</v>
      </c>
      <c r="G86">
        <v>58.643999999999998</v>
      </c>
      <c r="H86">
        <v>0</v>
      </c>
      <c r="I86">
        <v>27.4</v>
      </c>
      <c r="J86">
        <v>52.607999999999997</v>
      </c>
      <c r="K86">
        <v>682.82912699999997</v>
      </c>
      <c r="L86">
        <v>462</v>
      </c>
      <c r="M86">
        <v>92</v>
      </c>
      <c r="N86">
        <v>56.7</v>
      </c>
      <c r="O86">
        <v>123.66562500000001</v>
      </c>
      <c r="P86">
        <v>99</v>
      </c>
      <c r="Q86">
        <v>15.988</v>
      </c>
      <c r="R86">
        <v>25.177499999999998</v>
      </c>
      <c r="S86">
        <v>26.390910000000002</v>
      </c>
      <c r="T86">
        <v>0</v>
      </c>
      <c r="U86">
        <v>347.625</v>
      </c>
      <c r="V86">
        <v>13.9</v>
      </c>
      <c r="W86">
        <v>42.49</v>
      </c>
      <c r="X86">
        <v>98.34375</v>
      </c>
      <c r="Y86">
        <v>0</v>
      </c>
      <c r="Z86">
        <v>0</v>
      </c>
      <c r="AA86">
        <v>28.09872</v>
      </c>
      <c r="AB86">
        <v>13.17004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41.224800000000002</v>
      </c>
      <c r="AH86">
        <v>77.653999999999996</v>
      </c>
      <c r="AI86">
        <v>0</v>
      </c>
      <c r="AJ86">
        <v>0</v>
      </c>
      <c r="AK86">
        <v>26.395199999999999</v>
      </c>
      <c r="AL86">
        <v>13.363</v>
      </c>
      <c r="AM86">
        <v>15.804048</v>
      </c>
      <c r="AN86">
        <v>0.78432999999999997</v>
      </c>
      <c r="AO86">
        <v>7.35</v>
      </c>
      <c r="AP86">
        <v>12.169499999999999</v>
      </c>
      <c r="AQ86">
        <v>48.384</v>
      </c>
      <c r="AR86">
        <v>27.6</v>
      </c>
      <c r="AS86">
        <v>14.52816</v>
      </c>
      <c r="AT86">
        <v>20.001799999999999</v>
      </c>
      <c r="AU86">
        <v>0</v>
      </c>
      <c r="AV86">
        <v>0</v>
      </c>
      <c r="AW86">
        <v>5.43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140.02000000000001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2827.929865999999</v>
      </c>
    </row>
    <row r="87" spans="1:117">
      <c r="A87" t="s">
        <v>129</v>
      </c>
      <c r="B87">
        <v>0</v>
      </c>
      <c r="C87">
        <v>0</v>
      </c>
      <c r="D87">
        <v>34.65</v>
      </c>
      <c r="E87">
        <v>0</v>
      </c>
      <c r="F87">
        <v>0</v>
      </c>
      <c r="G87">
        <v>59.186999999999998</v>
      </c>
      <c r="H87">
        <v>0</v>
      </c>
      <c r="I87">
        <v>27.4</v>
      </c>
      <c r="J87">
        <v>52.607999999999997</v>
      </c>
      <c r="K87">
        <v>682.82912699999997</v>
      </c>
      <c r="L87">
        <v>462</v>
      </c>
      <c r="M87">
        <v>92</v>
      </c>
      <c r="N87">
        <v>56.7</v>
      </c>
      <c r="O87">
        <v>123.66562500000001</v>
      </c>
      <c r="P87">
        <v>99</v>
      </c>
      <c r="Q87">
        <v>15.988</v>
      </c>
      <c r="R87">
        <v>25.177499999999998</v>
      </c>
      <c r="S87">
        <v>26.390910000000002</v>
      </c>
      <c r="T87">
        <v>0</v>
      </c>
      <c r="U87">
        <v>347.625</v>
      </c>
      <c r="V87">
        <v>13.9</v>
      </c>
      <c r="W87">
        <v>42.49</v>
      </c>
      <c r="X87">
        <v>98.34375</v>
      </c>
      <c r="Y87">
        <v>0</v>
      </c>
      <c r="Z87">
        <v>0</v>
      </c>
      <c r="AA87">
        <v>13.983000000000001</v>
      </c>
      <c r="AB87">
        <v>13.17004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41.224800000000002</v>
      </c>
      <c r="AH87">
        <v>66.290000000000006</v>
      </c>
      <c r="AI87">
        <v>0</v>
      </c>
      <c r="AJ87">
        <v>0</v>
      </c>
      <c r="AK87">
        <v>26.395199999999999</v>
      </c>
      <c r="AL87">
        <v>13.363</v>
      </c>
      <c r="AM87">
        <v>15.804048</v>
      </c>
      <c r="AN87">
        <v>0.78432999999999997</v>
      </c>
      <c r="AO87">
        <v>7.35</v>
      </c>
      <c r="AP87">
        <v>5.7645</v>
      </c>
      <c r="AQ87">
        <v>46.62</v>
      </c>
      <c r="AR87">
        <v>33.119999999999997</v>
      </c>
      <c r="AS87">
        <v>14.52816</v>
      </c>
      <c r="AT87">
        <v>20.001799999999999</v>
      </c>
      <c r="AU87">
        <v>0</v>
      </c>
      <c r="AV87">
        <v>0</v>
      </c>
      <c r="AW87">
        <v>5.43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140.02000000000001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2800.3441459999995</v>
      </c>
    </row>
    <row r="88" spans="1:117">
      <c r="A88" t="s">
        <v>130</v>
      </c>
      <c r="B88">
        <v>0</v>
      </c>
      <c r="C88">
        <v>0</v>
      </c>
      <c r="D88">
        <v>34.65</v>
      </c>
      <c r="E88">
        <v>0</v>
      </c>
      <c r="F88">
        <v>37.466999999999999</v>
      </c>
      <c r="G88">
        <v>21.72</v>
      </c>
      <c r="H88">
        <v>0</v>
      </c>
      <c r="I88">
        <v>26.303999999999998</v>
      </c>
      <c r="J88">
        <v>52.607999999999997</v>
      </c>
      <c r="K88">
        <v>682.82912699999997</v>
      </c>
      <c r="L88">
        <v>462</v>
      </c>
      <c r="M88">
        <v>92</v>
      </c>
      <c r="N88">
        <v>56.7</v>
      </c>
      <c r="O88">
        <v>123.66562500000001</v>
      </c>
      <c r="P88">
        <v>99</v>
      </c>
      <c r="Q88">
        <v>15.988</v>
      </c>
      <c r="R88">
        <v>25.177499999999998</v>
      </c>
      <c r="S88">
        <v>26.390910000000002</v>
      </c>
      <c r="T88">
        <v>0</v>
      </c>
      <c r="U88">
        <v>347.625</v>
      </c>
      <c r="V88">
        <v>13.9</v>
      </c>
      <c r="W88">
        <v>42.49</v>
      </c>
      <c r="X88">
        <v>98.34375</v>
      </c>
      <c r="Y88">
        <v>0</v>
      </c>
      <c r="Z88">
        <v>0</v>
      </c>
      <c r="AA88">
        <v>13.983000000000001</v>
      </c>
      <c r="AB88">
        <v>13.17004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41.224800000000002</v>
      </c>
      <c r="AH88">
        <v>46.781799999999997</v>
      </c>
      <c r="AI88">
        <v>0</v>
      </c>
      <c r="AJ88">
        <v>0</v>
      </c>
      <c r="AK88">
        <v>26.395199999999999</v>
      </c>
      <c r="AL88">
        <v>13.363</v>
      </c>
      <c r="AM88">
        <v>15.804048</v>
      </c>
      <c r="AN88">
        <v>0.78432999999999997</v>
      </c>
      <c r="AO88">
        <v>7.35</v>
      </c>
      <c r="AP88">
        <v>5.7645</v>
      </c>
      <c r="AQ88">
        <v>46.62</v>
      </c>
      <c r="AR88">
        <v>33.119999999999997</v>
      </c>
      <c r="AS88">
        <v>14.52816</v>
      </c>
      <c r="AT88">
        <v>20.001799999999999</v>
      </c>
      <c r="AU88">
        <v>0</v>
      </c>
      <c r="AV88">
        <v>0</v>
      </c>
      <c r="AW88">
        <v>5.43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140.02000000000001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2779.7399459999997</v>
      </c>
    </row>
    <row r="89" spans="1:117">
      <c r="A89" t="s">
        <v>131</v>
      </c>
      <c r="B89">
        <v>0</v>
      </c>
      <c r="C89">
        <v>0</v>
      </c>
      <c r="D89">
        <v>34.65</v>
      </c>
      <c r="E89">
        <v>0</v>
      </c>
      <c r="F89">
        <v>37.466999999999999</v>
      </c>
      <c r="G89">
        <v>21.72</v>
      </c>
      <c r="H89">
        <v>0</v>
      </c>
      <c r="I89">
        <v>26.303999999999998</v>
      </c>
      <c r="J89">
        <v>52.607999999999997</v>
      </c>
      <c r="K89">
        <v>682.82912699999997</v>
      </c>
      <c r="L89">
        <v>462</v>
      </c>
      <c r="M89">
        <v>92</v>
      </c>
      <c r="N89">
        <v>56.7</v>
      </c>
      <c r="O89">
        <v>123.66562500000001</v>
      </c>
      <c r="P89">
        <v>99</v>
      </c>
      <c r="Q89">
        <v>15.988</v>
      </c>
      <c r="R89">
        <v>25.177499999999998</v>
      </c>
      <c r="S89">
        <v>26.390910000000002</v>
      </c>
      <c r="T89">
        <v>0</v>
      </c>
      <c r="U89">
        <v>347.625</v>
      </c>
      <c r="V89">
        <v>13.9</v>
      </c>
      <c r="W89">
        <v>42.49</v>
      </c>
      <c r="X89">
        <v>98.34375</v>
      </c>
      <c r="Y89">
        <v>0</v>
      </c>
      <c r="Z89">
        <v>0</v>
      </c>
      <c r="AA89">
        <v>13.983000000000001</v>
      </c>
      <c r="AB89">
        <v>13.17004</v>
      </c>
      <c r="AC89">
        <v>0</v>
      </c>
      <c r="AD89">
        <v>8.1902000000000008</v>
      </c>
      <c r="AE89">
        <v>49.436556000000003</v>
      </c>
      <c r="AF89">
        <v>8.8740000000000006</v>
      </c>
      <c r="AG89">
        <v>41.224800000000002</v>
      </c>
      <c r="AH89">
        <v>39.774000000000001</v>
      </c>
      <c r="AI89">
        <v>0</v>
      </c>
      <c r="AJ89">
        <v>0</v>
      </c>
      <c r="AK89">
        <v>26.395199999999999</v>
      </c>
      <c r="AL89">
        <v>13.363</v>
      </c>
      <c r="AM89">
        <v>15.804048</v>
      </c>
      <c r="AN89">
        <v>0.78432999999999997</v>
      </c>
      <c r="AO89">
        <v>7.35</v>
      </c>
      <c r="AP89">
        <v>5.7645</v>
      </c>
      <c r="AQ89">
        <v>46.62</v>
      </c>
      <c r="AR89">
        <v>33.119999999999997</v>
      </c>
      <c r="AS89">
        <v>21.523199999999999</v>
      </c>
      <c r="AT89">
        <v>20.001799999999999</v>
      </c>
      <c r="AU89">
        <v>0</v>
      </c>
      <c r="AV89">
        <v>0</v>
      </c>
      <c r="AW89">
        <v>5.43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140.02000000000001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2769.6875859999996</v>
      </c>
    </row>
    <row r="90" spans="1:117">
      <c r="A90" t="s">
        <v>132</v>
      </c>
      <c r="B90">
        <v>0</v>
      </c>
      <c r="C90">
        <v>0</v>
      </c>
      <c r="D90">
        <v>34.65</v>
      </c>
      <c r="E90">
        <v>0</v>
      </c>
      <c r="F90">
        <v>37.466999999999999</v>
      </c>
      <c r="G90">
        <v>21.72</v>
      </c>
      <c r="H90">
        <v>0</v>
      </c>
      <c r="I90">
        <v>26.303999999999998</v>
      </c>
      <c r="J90">
        <v>52.607999999999997</v>
      </c>
      <c r="K90">
        <v>682.82912699999997</v>
      </c>
      <c r="L90">
        <v>462</v>
      </c>
      <c r="M90">
        <v>92</v>
      </c>
      <c r="N90">
        <v>56.7</v>
      </c>
      <c r="O90">
        <v>123.66562500000001</v>
      </c>
      <c r="P90">
        <v>99</v>
      </c>
      <c r="Q90">
        <v>15.988</v>
      </c>
      <c r="R90">
        <v>25.177499999999998</v>
      </c>
      <c r="S90">
        <v>26.390910000000002</v>
      </c>
      <c r="T90">
        <v>0</v>
      </c>
      <c r="U90">
        <v>347.625</v>
      </c>
      <c r="V90">
        <v>13.9</v>
      </c>
      <c r="W90">
        <v>42.49</v>
      </c>
      <c r="X90">
        <v>98.34375</v>
      </c>
      <c r="Y90">
        <v>0</v>
      </c>
      <c r="Z90">
        <v>0</v>
      </c>
      <c r="AA90">
        <v>13.983000000000001</v>
      </c>
      <c r="AB90">
        <v>13.17004</v>
      </c>
      <c r="AC90">
        <v>0</v>
      </c>
      <c r="AD90">
        <v>8.1902000000000008</v>
      </c>
      <c r="AE90">
        <v>49.436556000000003</v>
      </c>
      <c r="AF90">
        <v>8.8740000000000006</v>
      </c>
      <c r="AG90">
        <v>41.224800000000002</v>
      </c>
      <c r="AH90">
        <v>39.774000000000001</v>
      </c>
      <c r="AI90">
        <v>0</v>
      </c>
      <c r="AJ90">
        <v>0</v>
      </c>
      <c r="AK90">
        <v>26.395199999999999</v>
      </c>
      <c r="AL90">
        <v>13.363</v>
      </c>
      <c r="AM90">
        <v>15.804048</v>
      </c>
      <c r="AN90">
        <v>0.78432999999999997</v>
      </c>
      <c r="AO90">
        <v>7.35</v>
      </c>
      <c r="AP90">
        <v>5.7645</v>
      </c>
      <c r="AQ90">
        <v>33.642000000000003</v>
      </c>
      <c r="AR90">
        <v>33.119999999999997</v>
      </c>
      <c r="AS90">
        <v>21.523199999999999</v>
      </c>
      <c r="AT90">
        <v>20.001799999999999</v>
      </c>
      <c r="AU90">
        <v>0</v>
      </c>
      <c r="AV90">
        <v>0</v>
      </c>
      <c r="AW90">
        <v>5.43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140.02000000000001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2756.7095859999995</v>
      </c>
    </row>
    <row r="91" spans="1:117">
      <c r="A91" t="s">
        <v>133</v>
      </c>
      <c r="B91">
        <v>0</v>
      </c>
      <c r="C91">
        <v>0</v>
      </c>
      <c r="D91">
        <v>35.700000000000003</v>
      </c>
      <c r="E91">
        <v>0</v>
      </c>
      <c r="F91">
        <v>37.466999999999999</v>
      </c>
      <c r="G91">
        <v>21.72</v>
      </c>
      <c r="H91">
        <v>0</v>
      </c>
      <c r="I91">
        <v>27.4</v>
      </c>
      <c r="J91">
        <v>52.607999999999997</v>
      </c>
      <c r="K91">
        <v>682.82912699999997</v>
      </c>
      <c r="L91">
        <v>462</v>
      </c>
      <c r="M91">
        <v>92</v>
      </c>
      <c r="N91">
        <v>56.7</v>
      </c>
      <c r="O91">
        <v>123.66562500000001</v>
      </c>
      <c r="P91">
        <v>99</v>
      </c>
      <c r="Q91">
        <v>15.988</v>
      </c>
      <c r="R91">
        <v>25.177499999999998</v>
      </c>
      <c r="S91">
        <v>26.390910000000002</v>
      </c>
      <c r="T91">
        <v>0</v>
      </c>
      <c r="U91">
        <v>347.625</v>
      </c>
      <c r="V91">
        <v>13.9</v>
      </c>
      <c r="W91">
        <v>42.49</v>
      </c>
      <c r="X91">
        <v>98.34375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1.321</v>
      </c>
      <c r="AE91">
        <v>49.436556000000003</v>
      </c>
      <c r="AF91">
        <v>8.8740000000000006</v>
      </c>
      <c r="AG91">
        <v>41.224800000000002</v>
      </c>
      <c r="AH91">
        <v>39.774000000000001</v>
      </c>
      <c r="AI91">
        <v>0</v>
      </c>
      <c r="AJ91">
        <v>0</v>
      </c>
      <c r="AK91">
        <v>26.395199999999999</v>
      </c>
      <c r="AL91">
        <v>24.402000000000001</v>
      </c>
      <c r="AM91">
        <v>15.804048</v>
      </c>
      <c r="AN91">
        <v>0.78432999999999997</v>
      </c>
      <c r="AO91">
        <v>7.35</v>
      </c>
      <c r="AP91">
        <v>5.7645</v>
      </c>
      <c r="AQ91">
        <v>33.642000000000003</v>
      </c>
      <c r="AR91">
        <v>33.119999999999997</v>
      </c>
      <c r="AS91">
        <v>21.523199999999999</v>
      </c>
      <c r="AT91">
        <v>20.001799999999999</v>
      </c>
      <c r="AU91">
        <v>0</v>
      </c>
      <c r="AV91">
        <v>0</v>
      </c>
      <c r="AW91">
        <v>5.43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140.02000000000001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2749.0423859999992</v>
      </c>
    </row>
    <row r="92" spans="1:117">
      <c r="A92" t="s">
        <v>134</v>
      </c>
      <c r="B92">
        <v>0</v>
      </c>
      <c r="C92">
        <v>0</v>
      </c>
      <c r="D92">
        <v>35.700000000000003</v>
      </c>
      <c r="E92">
        <v>0</v>
      </c>
      <c r="F92">
        <v>37.466999999999999</v>
      </c>
      <c r="G92">
        <v>21.72</v>
      </c>
      <c r="H92">
        <v>0</v>
      </c>
      <c r="I92">
        <v>27.4</v>
      </c>
      <c r="J92">
        <v>52.607999999999997</v>
      </c>
      <c r="K92">
        <v>682.82912699999997</v>
      </c>
      <c r="L92">
        <v>462</v>
      </c>
      <c r="M92">
        <v>92</v>
      </c>
      <c r="N92">
        <v>56.7</v>
      </c>
      <c r="O92">
        <v>123.66562500000001</v>
      </c>
      <c r="P92">
        <v>99</v>
      </c>
      <c r="Q92">
        <v>15.988</v>
      </c>
      <c r="R92">
        <v>25.177499999999998</v>
      </c>
      <c r="S92">
        <v>26.390910000000002</v>
      </c>
      <c r="T92">
        <v>0</v>
      </c>
      <c r="U92">
        <v>347.625</v>
      </c>
      <c r="V92">
        <v>13.9</v>
      </c>
      <c r="W92">
        <v>42.49</v>
      </c>
      <c r="X92">
        <v>98.34375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1.321</v>
      </c>
      <c r="AE92">
        <v>49.436556000000003</v>
      </c>
      <c r="AF92">
        <v>8.8740000000000006</v>
      </c>
      <c r="AG92">
        <v>41.224800000000002</v>
      </c>
      <c r="AH92">
        <v>39.774000000000001</v>
      </c>
      <c r="AI92">
        <v>0</v>
      </c>
      <c r="AJ92">
        <v>0</v>
      </c>
      <c r="AK92">
        <v>26.395199999999999</v>
      </c>
      <c r="AL92">
        <v>24.402000000000001</v>
      </c>
      <c r="AM92">
        <v>15.804048</v>
      </c>
      <c r="AN92">
        <v>0.78432999999999997</v>
      </c>
      <c r="AO92">
        <v>7.35</v>
      </c>
      <c r="AP92">
        <v>5.7645</v>
      </c>
      <c r="AQ92">
        <v>31.122</v>
      </c>
      <c r="AR92">
        <v>19.872</v>
      </c>
      <c r="AS92">
        <v>14.52816</v>
      </c>
      <c r="AT92">
        <v>20.001799999999999</v>
      </c>
      <c r="AU92">
        <v>0</v>
      </c>
      <c r="AV92">
        <v>0</v>
      </c>
      <c r="AW92">
        <v>5.43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140.02000000000001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2726.2793459999989</v>
      </c>
    </row>
    <row r="93" spans="1:117">
      <c r="A93" t="s">
        <v>135</v>
      </c>
      <c r="B93">
        <v>0</v>
      </c>
      <c r="C93">
        <v>0</v>
      </c>
      <c r="D93">
        <v>35.700000000000003</v>
      </c>
      <c r="E93">
        <v>0</v>
      </c>
      <c r="F93">
        <v>37.466999999999999</v>
      </c>
      <c r="G93">
        <v>21.72</v>
      </c>
      <c r="H93">
        <v>0</v>
      </c>
      <c r="I93">
        <v>27.4</v>
      </c>
      <c r="J93">
        <v>52.607999999999997</v>
      </c>
      <c r="K93">
        <v>682.82912699999997</v>
      </c>
      <c r="L93">
        <v>462</v>
      </c>
      <c r="M93">
        <v>92</v>
      </c>
      <c r="N93">
        <v>56.7</v>
      </c>
      <c r="O93">
        <v>123.66562500000001</v>
      </c>
      <c r="P93">
        <v>99</v>
      </c>
      <c r="Q93">
        <v>15.988</v>
      </c>
      <c r="R93">
        <v>25.177499999999998</v>
      </c>
      <c r="S93">
        <v>26.390910000000002</v>
      </c>
      <c r="T93">
        <v>0</v>
      </c>
      <c r="U93">
        <v>347.625</v>
      </c>
      <c r="V93">
        <v>13.9</v>
      </c>
      <c r="W93">
        <v>42.49</v>
      </c>
      <c r="X93">
        <v>98.34375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1.321</v>
      </c>
      <c r="AE93">
        <v>32.844799999999999</v>
      </c>
      <c r="AF93">
        <v>8.8740000000000006</v>
      </c>
      <c r="AG93">
        <v>41.224800000000002</v>
      </c>
      <c r="AH93">
        <v>39.774000000000001</v>
      </c>
      <c r="AI93">
        <v>0</v>
      </c>
      <c r="AJ93">
        <v>0</v>
      </c>
      <c r="AK93">
        <v>26.395199999999999</v>
      </c>
      <c r="AL93">
        <v>24.402000000000001</v>
      </c>
      <c r="AM93">
        <v>15.804048</v>
      </c>
      <c r="AN93">
        <v>0.78432999999999997</v>
      </c>
      <c r="AO93">
        <v>7.35</v>
      </c>
      <c r="AP93">
        <v>5.7645</v>
      </c>
      <c r="AQ93">
        <v>31.122</v>
      </c>
      <c r="AR93">
        <v>19.872</v>
      </c>
      <c r="AS93">
        <v>14.52816</v>
      </c>
      <c r="AT93">
        <v>20.001799999999999</v>
      </c>
      <c r="AU93">
        <v>0</v>
      </c>
      <c r="AV93">
        <v>0</v>
      </c>
      <c r="AW93">
        <v>5.43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140.02000000000001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2709.6875899999986</v>
      </c>
    </row>
    <row r="94" spans="1:117">
      <c r="A94" t="s">
        <v>136</v>
      </c>
      <c r="B94">
        <v>0</v>
      </c>
      <c r="C94">
        <v>0</v>
      </c>
      <c r="D94">
        <v>35.700000000000003</v>
      </c>
      <c r="E94">
        <v>0</v>
      </c>
      <c r="F94">
        <v>37.466999999999999</v>
      </c>
      <c r="G94">
        <v>21.72</v>
      </c>
      <c r="H94">
        <v>0</v>
      </c>
      <c r="I94">
        <v>27.4</v>
      </c>
      <c r="J94">
        <v>52.607999999999997</v>
      </c>
      <c r="K94">
        <v>682.82912699999997</v>
      </c>
      <c r="L94">
        <v>462</v>
      </c>
      <c r="M94">
        <v>92</v>
      </c>
      <c r="N94">
        <v>56.7</v>
      </c>
      <c r="O94">
        <v>123.66562500000001</v>
      </c>
      <c r="P94">
        <v>99</v>
      </c>
      <c r="Q94">
        <v>15.988</v>
      </c>
      <c r="R94">
        <v>25.177499999999998</v>
      </c>
      <c r="S94">
        <v>26.390910000000002</v>
      </c>
      <c r="T94">
        <v>0</v>
      </c>
      <c r="U94">
        <v>347.625</v>
      </c>
      <c r="V94">
        <v>13.9</v>
      </c>
      <c r="W94">
        <v>42.49</v>
      </c>
      <c r="X94">
        <v>98.34375</v>
      </c>
      <c r="Y94">
        <v>0</v>
      </c>
      <c r="Z94">
        <v>0</v>
      </c>
      <c r="AA94">
        <v>0</v>
      </c>
      <c r="AB94">
        <v>13.17004</v>
      </c>
      <c r="AC94">
        <v>0</v>
      </c>
      <c r="AD94">
        <v>1.321</v>
      </c>
      <c r="AE94">
        <v>32.844799999999999</v>
      </c>
      <c r="AF94">
        <v>8.8740000000000006</v>
      </c>
      <c r="AG94">
        <v>41.224800000000002</v>
      </c>
      <c r="AH94">
        <v>23.390899999999998</v>
      </c>
      <c r="AI94">
        <v>0</v>
      </c>
      <c r="AJ94">
        <v>0</v>
      </c>
      <c r="AK94">
        <v>26.395199999999999</v>
      </c>
      <c r="AL94">
        <v>24.402000000000001</v>
      </c>
      <c r="AM94">
        <v>15.804048</v>
      </c>
      <c r="AN94">
        <v>0.78432999999999997</v>
      </c>
      <c r="AO94">
        <v>7.35</v>
      </c>
      <c r="AP94">
        <v>5.7645</v>
      </c>
      <c r="AQ94">
        <v>15.561</v>
      </c>
      <c r="AR94">
        <v>19.872</v>
      </c>
      <c r="AS94">
        <v>14.52816</v>
      </c>
      <c r="AT94">
        <v>20.001799999999999</v>
      </c>
      <c r="AU94">
        <v>0</v>
      </c>
      <c r="AV94">
        <v>0</v>
      </c>
      <c r="AW94">
        <v>5.43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140.02000000000001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2677.7434899999989</v>
      </c>
    </row>
    <row r="95" spans="1:117">
      <c r="A95" t="s">
        <v>137</v>
      </c>
      <c r="B95">
        <v>0</v>
      </c>
      <c r="C95">
        <v>0</v>
      </c>
      <c r="D95">
        <v>35.700000000000003</v>
      </c>
      <c r="E95">
        <v>0</v>
      </c>
      <c r="F95">
        <v>37.466999999999999</v>
      </c>
      <c r="G95">
        <v>21.72</v>
      </c>
      <c r="H95">
        <v>0</v>
      </c>
      <c r="I95">
        <v>27.4</v>
      </c>
      <c r="J95">
        <v>52.607999999999997</v>
      </c>
      <c r="K95">
        <v>682.82912699999997</v>
      </c>
      <c r="L95">
        <v>462</v>
      </c>
      <c r="M95">
        <v>92</v>
      </c>
      <c r="N95">
        <v>56.7</v>
      </c>
      <c r="O95">
        <v>123.66562500000001</v>
      </c>
      <c r="P95">
        <v>99</v>
      </c>
      <c r="Q95">
        <v>15.988</v>
      </c>
      <c r="R95">
        <v>25.177499999999998</v>
      </c>
      <c r="S95">
        <v>26.390910000000002</v>
      </c>
      <c r="T95">
        <v>0</v>
      </c>
      <c r="U95">
        <v>347.625</v>
      </c>
      <c r="V95">
        <v>13.9</v>
      </c>
      <c r="W95">
        <v>42.49</v>
      </c>
      <c r="X95">
        <v>98.34375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1.321</v>
      </c>
      <c r="AE95">
        <v>32.844799999999999</v>
      </c>
      <c r="AF95">
        <v>8.8740000000000006</v>
      </c>
      <c r="AG95">
        <v>41.224800000000002</v>
      </c>
      <c r="AH95">
        <v>23.390899999999998</v>
      </c>
      <c r="AI95">
        <v>0</v>
      </c>
      <c r="AJ95">
        <v>0</v>
      </c>
      <c r="AK95">
        <v>26.395199999999999</v>
      </c>
      <c r="AL95">
        <v>24.402000000000001</v>
      </c>
      <c r="AM95">
        <v>15.804048</v>
      </c>
      <c r="AN95">
        <v>0.78432999999999997</v>
      </c>
      <c r="AO95">
        <v>7.35</v>
      </c>
      <c r="AP95">
        <v>12.169499999999999</v>
      </c>
      <c r="AQ95">
        <v>15.561</v>
      </c>
      <c r="AR95">
        <v>19.872</v>
      </c>
      <c r="AS95">
        <v>10.7616</v>
      </c>
      <c r="AT95">
        <v>20.001799999999999</v>
      </c>
      <c r="AU95">
        <v>0</v>
      </c>
      <c r="AV95">
        <v>0</v>
      </c>
      <c r="AW95">
        <v>5.43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140.02000000000001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2680.3819299999986</v>
      </c>
    </row>
    <row r="96" spans="1:117">
      <c r="A96" t="s">
        <v>138</v>
      </c>
      <c r="B96">
        <v>0</v>
      </c>
      <c r="C96">
        <v>0</v>
      </c>
      <c r="D96">
        <v>35.700000000000003</v>
      </c>
      <c r="E96">
        <v>0</v>
      </c>
      <c r="F96">
        <v>37.466999999999999</v>
      </c>
      <c r="G96">
        <v>21.72</v>
      </c>
      <c r="H96">
        <v>0</v>
      </c>
      <c r="I96">
        <v>27.4</v>
      </c>
      <c r="J96">
        <v>52.607999999999997</v>
      </c>
      <c r="K96">
        <v>682.82912699999997</v>
      </c>
      <c r="L96">
        <v>462</v>
      </c>
      <c r="M96">
        <v>92</v>
      </c>
      <c r="N96">
        <v>56.7</v>
      </c>
      <c r="O96">
        <v>123.66562500000001</v>
      </c>
      <c r="P96">
        <v>99</v>
      </c>
      <c r="Q96">
        <v>15.988</v>
      </c>
      <c r="R96">
        <v>25.177499999999998</v>
      </c>
      <c r="S96">
        <v>26.390910000000002</v>
      </c>
      <c r="T96">
        <v>0</v>
      </c>
      <c r="U96">
        <v>347.625</v>
      </c>
      <c r="V96">
        <v>13.9</v>
      </c>
      <c r="W96">
        <v>42.49</v>
      </c>
      <c r="X96">
        <v>98.34375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1.321</v>
      </c>
      <c r="AE96">
        <v>32.844799999999999</v>
      </c>
      <c r="AF96">
        <v>8.8740000000000006</v>
      </c>
      <c r="AG96">
        <v>41.224800000000002</v>
      </c>
      <c r="AH96">
        <v>23.390899999999998</v>
      </c>
      <c r="AI96">
        <v>0</v>
      </c>
      <c r="AJ96">
        <v>0</v>
      </c>
      <c r="AK96">
        <v>26.395199999999999</v>
      </c>
      <c r="AL96">
        <v>24.402000000000001</v>
      </c>
      <c r="AM96">
        <v>15.804048</v>
      </c>
      <c r="AN96">
        <v>0.78432999999999997</v>
      </c>
      <c r="AO96">
        <v>7.35</v>
      </c>
      <c r="AP96">
        <v>12.169499999999999</v>
      </c>
      <c r="AQ96">
        <v>15.561</v>
      </c>
      <c r="AR96">
        <v>19.872</v>
      </c>
      <c r="AS96">
        <v>10.7616</v>
      </c>
      <c r="AT96">
        <v>20.001799999999999</v>
      </c>
      <c r="AU96">
        <v>0</v>
      </c>
      <c r="AV96">
        <v>0</v>
      </c>
      <c r="AW96">
        <v>5.43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140.02000000000001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2680.3819299999986</v>
      </c>
    </row>
    <row r="97" spans="1:117">
      <c r="A97" t="s">
        <v>139</v>
      </c>
      <c r="B97">
        <v>0</v>
      </c>
      <c r="C97">
        <v>0</v>
      </c>
      <c r="D97">
        <v>35.700000000000003</v>
      </c>
      <c r="E97">
        <v>0</v>
      </c>
      <c r="F97">
        <v>37.466999999999999</v>
      </c>
      <c r="G97">
        <v>21.72</v>
      </c>
      <c r="H97">
        <v>0</v>
      </c>
      <c r="I97">
        <v>27.4</v>
      </c>
      <c r="J97">
        <v>52.607999999999997</v>
      </c>
      <c r="K97">
        <v>682.82912699999997</v>
      </c>
      <c r="L97">
        <v>462</v>
      </c>
      <c r="M97">
        <v>92</v>
      </c>
      <c r="N97">
        <v>56.7</v>
      </c>
      <c r="O97">
        <v>123.66562500000001</v>
      </c>
      <c r="P97">
        <v>99</v>
      </c>
      <c r="Q97">
        <v>15.988</v>
      </c>
      <c r="R97">
        <v>25.177499999999998</v>
      </c>
      <c r="S97">
        <v>26.390910000000002</v>
      </c>
      <c r="T97">
        <v>0</v>
      </c>
      <c r="U97">
        <v>347.625</v>
      </c>
      <c r="V97">
        <v>13.9</v>
      </c>
      <c r="W97">
        <v>42.49</v>
      </c>
      <c r="X97">
        <v>98.34375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1.321</v>
      </c>
      <c r="AE97">
        <v>32.844799999999999</v>
      </c>
      <c r="AF97">
        <v>8.8740000000000006</v>
      </c>
      <c r="AG97">
        <v>41.224800000000002</v>
      </c>
      <c r="AH97">
        <v>23.390899999999998</v>
      </c>
      <c r="AI97">
        <v>0</v>
      </c>
      <c r="AJ97">
        <v>0</v>
      </c>
      <c r="AK97">
        <v>26.395199999999999</v>
      </c>
      <c r="AL97">
        <v>24.402000000000001</v>
      </c>
      <c r="AM97">
        <v>15.804048</v>
      </c>
      <c r="AN97">
        <v>0.78432999999999997</v>
      </c>
      <c r="AO97">
        <v>7.35</v>
      </c>
      <c r="AP97">
        <v>5.7645</v>
      </c>
      <c r="AQ97">
        <v>15.561</v>
      </c>
      <c r="AR97">
        <v>19.872</v>
      </c>
      <c r="AS97">
        <v>14.7972</v>
      </c>
      <c r="AT97">
        <v>20.001799999999999</v>
      </c>
      <c r="AU97">
        <v>0</v>
      </c>
      <c r="AV97">
        <v>0</v>
      </c>
      <c r="AW97">
        <v>5.43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140.02000000000001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2678.0125299999991</v>
      </c>
    </row>
    <row r="98" spans="1:117">
      <c r="A98" t="s">
        <v>140</v>
      </c>
      <c r="B98">
        <v>0</v>
      </c>
      <c r="C98">
        <v>0</v>
      </c>
      <c r="D98">
        <v>35.700000000000003</v>
      </c>
      <c r="E98">
        <v>0</v>
      </c>
      <c r="F98">
        <v>37.466999999999999</v>
      </c>
      <c r="G98">
        <v>21.72</v>
      </c>
      <c r="H98">
        <v>0</v>
      </c>
      <c r="I98">
        <v>27.4</v>
      </c>
      <c r="J98">
        <v>52.607999999999997</v>
      </c>
      <c r="K98">
        <v>682.82912699999997</v>
      </c>
      <c r="L98">
        <v>462</v>
      </c>
      <c r="M98">
        <v>92</v>
      </c>
      <c r="N98">
        <v>56.7</v>
      </c>
      <c r="O98">
        <v>123.66562500000001</v>
      </c>
      <c r="P98">
        <v>99</v>
      </c>
      <c r="Q98">
        <v>15.988</v>
      </c>
      <c r="R98">
        <v>25.177499999999998</v>
      </c>
      <c r="S98">
        <v>26.390910000000002</v>
      </c>
      <c r="T98">
        <v>0</v>
      </c>
      <c r="U98">
        <v>347.625</v>
      </c>
      <c r="V98">
        <v>13.9</v>
      </c>
      <c r="W98">
        <v>42.49</v>
      </c>
      <c r="X98">
        <v>98.34375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1.321</v>
      </c>
      <c r="AE98">
        <v>32.844799999999999</v>
      </c>
      <c r="AF98">
        <v>8.8740000000000006</v>
      </c>
      <c r="AG98">
        <v>41.224800000000002</v>
      </c>
      <c r="AH98">
        <v>23.390899999999998</v>
      </c>
      <c r="AI98">
        <v>0</v>
      </c>
      <c r="AJ98">
        <v>0</v>
      </c>
      <c r="AK98">
        <v>26.395199999999999</v>
      </c>
      <c r="AL98">
        <v>24.402000000000001</v>
      </c>
      <c r="AM98">
        <v>15.804048</v>
      </c>
      <c r="AN98">
        <v>0.78432999999999997</v>
      </c>
      <c r="AO98">
        <v>7.35</v>
      </c>
      <c r="AP98">
        <v>5.7645</v>
      </c>
      <c r="AQ98">
        <v>15.561</v>
      </c>
      <c r="AR98">
        <v>19.872</v>
      </c>
      <c r="AS98">
        <v>14.7972</v>
      </c>
      <c r="AT98">
        <v>20.001799999999999</v>
      </c>
      <c r="AU98">
        <v>0</v>
      </c>
      <c r="AV98">
        <v>0</v>
      </c>
      <c r="AW98">
        <v>5.43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140.02000000000001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2678.0125299999991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0.85679999999999934</v>
      </c>
      <c r="E99">
        <f t="shared" si="2"/>
        <v>0</v>
      </c>
      <c r="F99">
        <f t="shared" si="2"/>
        <v>0.67169100000000037</v>
      </c>
      <c r="G99">
        <f t="shared" si="2"/>
        <v>0.73372874999999915</v>
      </c>
      <c r="H99">
        <f t="shared" si="2"/>
        <v>0</v>
      </c>
      <c r="I99">
        <f t="shared" si="2"/>
        <v>0.71870200000000151</v>
      </c>
      <c r="J99">
        <f t="shared" si="2"/>
        <v>0.95680800000000221</v>
      </c>
      <c r="K99">
        <f t="shared" si="2"/>
        <v>16.390224047999983</v>
      </c>
      <c r="L99">
        <f t="shared" si="2"/>
        <v>14.060681249999996</v>
      </c>
      <c r="M99">
        <f t="shared" si="2"/>
        <v>2.2080000000000002</v>
      </c>
      <c r="N99">
        <f t="shared" si="2"/>
        <v>1.3891499999999992</v>
      </c>
      <c r="O99">
        <f t="shared" si="2"/>
        <v>2.9679749999999947</v>
      </c>
      <c r="P99">
        <f t="shared" si="2"/>
        <v>2.3759999999999999</v>
      </c>
      <c r="Q99">
        <f t="shared" si="2"/>
        <v>0.38970750000000087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8.343</v>
      </c>
      <c r="V99">
        <f t="shared" si="2"/>
        <v>0.33360000000000023</v>
      </c>
      <c r="W99">
        <f t="shared" si="2"/>
        <v>1.0073164999999975</v>
      </c>
      <c r="X99">
        <f t="shared" si="2"/>
        <v>2.3602500000000002</v>
      </c>
      <c r="Y99">
        <f t="shared" si="2"/>
        <v>0</v>
      </c>
      <c r="Z99">
        <f t="shared" si="2"/>
        <v>0.10627760000000006</v>
      </c>
      <c r="AA99">
        <f t="shared" si="2"/>
        <v>0.22119999999999998</v>
      </c>
      <c r="AB99">
        <f t="shared" si="2"/>
        <v>0.31185534999999981</v>
      </c>
      <c r="AC99">
        <f t="shared" si="2"/>
        <v>0.11132444800000002</v>
      </c>
      <c r="AD99">
        <f t="shared" si="2"/>
        <v>0.21784346800000001</v>
      </c>
      <c r="AE99">
        <f t="shared" si="2"/>
        <v>0.77119462100000125</v>
      </c>
      <c r="AF99">
        <f t="shared" si="2"/>
        <v>0.25537400000000038</v>
      </c>
      <c r="AG99">
        <f t="shared" si="2"/>
        <v>0.98939519999999925</v>
      </c>
      <c r="AH99">
        <f t="shared" si="2"/>
        <v>1.1854546000000008</v>
      </c>
      <c r="AI99">
        <f t="shared" si="2"/>
        <v>0.10478572200000003</v>
      </c>
      <c r="AJ99">
        <f t="shared" si="2"/>
        <v>0</v>
      </c>
      <c r="AK99">
        <f t="shared" si="2"/>
        <v>0.63348479999999929</v>
      </c>
      <c r="AL99">
        <f t="shared" si="2"/>
        <v>0.75646199999999963</v>
      </c>
      <c r="AM99">
        <f t="shared" si="2"/>
        <v>0.30656867199999982</v>
      </c>
      <c r="AN99">
        <f t="shared" si="2"/>
        <v>1.8823919999999966E-2</v>
      </c>
      <c r="AO99">
        <f t="shared" si="2"/>
        <v>0.17640000000000031</v>
      </c>
      <c r="AP99">
        <f t="shared" si="2"/>
        <v>0.20086079999999987</v>
      </c>
      <c r="AQ99">
        <f t="shared" si="2"/>
        <v>0.4882499999999998</v>
      </c>
      <c r="AR99">
        <f t="shared" si="2"/>
        <v>0.51694800000000007</v>
      </c>
      <c r="AS99">
        <f t="shared" si="2"/>
        <v>0.38127810600000051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0.2060480000000002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3.3669300000000035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68.938398394999936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542.43880000000001</v>
      </c>
      <c r="L3">
        <v>646.7251</v>
      </c>
      <c r="M3">
        <v>92</v>
      </c>
      <c r="N3">
        <v>58.59</v>
      </c>
      <c r="O3">
        <v>123.66562500000001</v>
      </c>
      <c r="P3">
        <v>99</v>
      </c>
      <c r="Q3">
        <v>14.2104</v>
      </c>
      <c r="R3">
        <v>17.120899999999999</v>
      </c>
      <c r="S3">
        <v>21.702541</v>
      </c>
      <c r="T3">
        <v>0</v>
      </c>
      <c r="U3">
        <v>346.6875</v>
      </c>
      <c r="V3">
        <v>11.95</v>
      </c>
      <c r="W3">
        <v>36.42</v>
      </c>
      <c r="X3">
        <v>98.34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41.224800000000002</v>
      </c>
      <c r="AH3">
        <v>21.780999999999999</v>
      </c>
      <c r="AI3">
        <v>0</v>
      </c>
      <c r="AJ3">
        <v>0</v>
      </c>
      <c r="AK3">
        <v>26.395199999999999</v>
      </c>
      <c r="AL3">
        <v>40.088999999999999</v>
      </c>
      <c r="AM3">
        <v>15.804048</v>
      </c>
      <c r="AN3">
        <v>0.78432999999999997</v>
      </c>
      <c r="AO3">
        <v>7.35</v>
      </c>
      <c r="AP3">
        <v>8.7108000000000008</v>
      </c>
      <c r="AQ3">
        <v>0</v>
      </c>
      <c r="AR3">
        <v>37.536000000000001</v>
      </c>
      <c r="AS3">
        <v>31.897382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2473.0969349999991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529.43880000000001</v>
      </c>
      <c r="L4">
        <v>646.7251</v>
      </c>
      <c r="M4">
        <v>92</v>
      </c>
      <c r="N4">
        <v>58.59</v>
      </c>
      <c r="O4">
        <v>123.66562500000001</v>
      </c>
      <c r="P4">
        <v>99</v>
      </c>
      <c r="Q4">
        <v>14.2104</v>
      </c>
      <c r="R4">
        <v>17.120899999999999</v>
      </c>
      <c r="S4">
        <v>17.799600000000002</v>
      </c>
      <c r="T4">
        <v>0</v>
      </c>
      <c r="U4">
        <v>347.625</v>
      </c>
      <c r="V4">
        <v>11.95</v>
      </c>
      <c r="W4">
        <v>37.552731999999999</v>
      </c>
      <c r="X4">
        <v>98.34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41.224800000000002</v>
      </c>
      <c r="AH4">
        <v>21.780999999999999</v>
      </c>
      <c r="AI4">
        <v>0</v>
      </c>
      <c r="AJ4">
        <v>0</v>
      </c>
      <c r="AK4">
        <v>26.395199999999999</v>
      </c>
      <c r="AL4">
        <v>40.088999999999999</v>
      </c>
      <c r="AM4">
        <v>15.804048</v>
      </c>
      <c r="AN4">
        <v>0.78432999999999997</v>
      </c>
      <c r="AO4">
        <v>7.35</v>
      </c>
      <c r="AP4">
        <v>8.7108000000000008</v>
      </c>
      <c r="AQ4">
        <v>0</v>
      </c>
      <c r="AR4">
        <v>37.536000000000001</v>
      </c>
      <c r="AS4">
        <v>31.897382</v>
      </c>
      <c r="AT4">
        <v>18.546343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2454.810563999999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529.76808500000004</v>
      </c>
      <c r="L5">
        <v>646.7251</v>
      </c>
      <c r="M5">
        <v>92</v>
      </c>
      <c r="N5">
        <v>58.59</v>
      </c>
      <c r="O5">
        <v>123.66562500000001</v>
      </c>
      <c r="P5">
        <v>99</v>
      </c>
      <c r="Q5">
        <v>14.2104</v>
      </c>
      <c r="R5">
        <v>17.120899999999999</v>
      </c>
      <c r="S5">
        <v>17.799600000000002</v>
      </c>
      <c r="T5">
        <v>0</v>
      </c>
      <c r="U5">
        <v>347.625</v>
      </c>
      <c r="V5">
        <v>12.8065</v>
      </c>
      <c r="W5">
        <v>33.889400000000002</v>
      </c>
      <c r="X5">
        <v>98.34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41.224800000000002</v>
      </c>
      <c r="AH5">
        <v>21.780999999999999</v>
      </c>
      <c r="AI5">
        <v>0</v>
      </c>
      <c r="AJ5">
        <v>0</v>
      </c>
      <c r="AK5">
        <v>26.395199999999999</v>
      </c>
      <c r="AL5">
        <v>40.088999999999999</v>
      </c>
      <c r="AM5">
        <v>15.804048</v>
      </c>
      <c r="AN5">
        <v>0.78432999999999997</v>
      </c>
      <c r="AO5">
        <v>7.35</v>
      </c>
      <c r="AP5">
        <v>8.7108000000000008</v>
      </c>
      <c r="AQ5">
        <v>0</v>
      </c>
      <c r="AR5">
        <v>13.247999999999999</v>
      </c>
      <c r="AS5">
        <v>31.897382</v>
      </c>
      <c r="AT5">
        <v>19.232568000000001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2426.7312419999989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546.43880000000001</v>
      </c>
      <c r="L6">
        <v>646.7251</v>
      </c>
      <c r="M6">
        <v>92</v>
      </c>
      <c r="N6">
        <v>58.59</v>
      </c>
      <c r="O6">
        <v>123.66562500000001</v>
      </c>
      <c r="P6">
        <v>99</v>
      </c>
      <c r="Q6">
        <v>14.2104</v>
      </c>
      <c r="R6">
        <v>17.120899999999999</v>
      </c>
      <c r="S6">
        <v>17.799600000000002</v>
      </c>
      <c r="T6">
        <v>0</v>
      </c>
      <c r="U6">
        <v>347.625</v>
      </c>
      <c r="V6">
        <v>12.8065</v>
      </c>
      <c r="W6">
        <v>34.425199999999997</v>
      </c>
      <c r="X6">
        <v>98.34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41.224800000000002</v>
      </c>
      <c r="AH6">
        <v>21.780999999999999</v>
      </c>
      <c r="AI6">
        <v>0</v>
      </c>
      <c r="AJ6">
        <v>0</v>
      </c>
      <c r="AK6">
        <v>26.395199999999999</v>
      </c>
      <c r="AL6">
        <v>40.088999999999999</v>
      </c>
      <c r="AM6">
        <v>15.804048</v>
      </c>
      <c r="AN6">
        <v>0.78432999999999997</v>
      </c>
      <c r="AO6">
        <v>7.35</v>
      </c>
      <c r="AP6">
        <v>8.7108000000000008</v>
      </c>
      <c r="AQ6">
        <v>0</v>
      </c>
      <c r="AR6">
        <v>13.247999999999999</v>
      </c>
      <c r="AS6">
        <v>31.897382</v>
      </c>
      <c r="AT6">
        <v>17.285689000000001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2440.9908779999987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534.43880000000001</v>
      </c>
      <c r="L7">
        <v>646.7251</v>
      </c>
      <c r="M7">
        <v>92</v>
      </c>
      <c r="N7">
        <v>58.59</v>
      </c>
      <c r="O7">
        <v>123.66562500000001</v>
      </c>
      <c r="P7">
        <v>99</v>
      </c>
      <c r="Q7">
        <v>14.2104</v>
      </c>
      <c r="R7">
        <v>17.120899999999999</v>
      </c>
      <c r="S7">
        <v>17.799600000000002</v>
      </c>
      <c r="T7">
        <v>0</v>
      </c>
      <c r="U7">
        <v>347.625</v>
      </c>
      <c r="V7">
        <v>12.8065</v>
      </c>
      <c r="W7">
        <v>34.425199999999997</v>
      </c>
      <c r="X7">
        <v>98.34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41.224800000000002</v>
      </c>
      <c r="AH7">
        <v>21.780999999999999</v>
      </c>
      <c r="AI7">
        <v>0</v>
      </c>
      <c r="AJ7">
        <v>0</v>
      </c>
      <c r="AK7">
        <v>26.395199999999999</v>
      </c>
      <c r="AL7">
        <v>40.088999999999999</v>
      </c>
      <c r="AM7">
        <v>10.557359999999999</v>
      </c>
      <c r="AN7">
        <v>0.78432999999999997</v>
      </c>
      <c r="AO7">
        <v>7.35</v>
      </c>
      <c r="AP7">
        <v>8.7108000000000008</v>
      </c>
      <c r="AQ7">
        <v>0</v>
      </c>
      <c r="AR7">
        <v>17.664000000000001</v>
      </c>
      <c r="AS7">
        <v>31.897382</v>
      </c>
      <c r="AT7">
        <v>19.295826000000002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2429.1703269999989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521.43880000000001</v>
      </c>
      <c r="L8">
        <v>646.7251</v>
      </c>
      <c r="M8">
        <v>92</v>
      </c>
      <c r="N8">
        <v>58.59</v>
      </c>
      <c r="O8">
        <v>123.66562500000001</v>
      </c>
      <c r="P8">
        <v>99</v>
      </c>
      <c r="Q8">
        <v>14.2104</v>
      </c>
      <c r="R8">
        <v>17.120899999999999</v>
      </c>
      <c r="S8">
        <v>17.799600000000002</v>
      </c>
      <c r="T8">
        <v>0</v>
      </c>
      <c r="U8">
        <v>347.625</v>
      </c>
      <c r="V8">
        <v>12.8065</v>
      </c>
      <c r="W8">
        <v>34.956699999999998</v>
      </c>
      <c r="X8">
        <v>98.34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41.224800000000002</v>
      </c>
      <c r="AH8">
        <v>21.780999999999999</v>
      </c>
      <c r="AI8">
        <v>0</v>
      </c>
      <c r="AJ8">
        <v>0</v>
      </c>
      <c r="AK8">
        <v>26.395199999999999</v>
      </c>
      <c r="AL8">
        <v>68.558000000000007</v>
      </c>
      <c r="AM8">
        <v>10.557359999999999</v>
      </c>
      <c r="AN8">
        <v>0.78432999999999997</v>
      </c>
      <c r="AO8">
        <v>7.35</v>
      </c>
      <c r="AP8">
        <v>8.7108000000000008</v>
      </c>
      <c r="AQ8">
        <v>0</v>
      </c>
      <c r="AR8">
        <v>17.664000000000001</v>
      </c>
      <c r="AS8">
        <v>31.897382</v>
      </c>
      <c r="AT8">
        <v>17.082452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2439.9574529999991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490.13307400000002</v>
      </c>
      <c r="L9">
        <v>646.7251</v>
      </c>
      <c r="M9">
        <v>92</v>
      </c>
      <c r="N9">
        <v>58.59</v>
      </c>
      <c r="O9">
        <v>123.66562500000001</v>
      </c>
      <c r="P9">
        <v>99</v>
      </c>
      <c r="Q9">
        <v>14.2104</v>
      </c>
      <c r="R9">
        <v>17.120899999999999</v>
      </c>
      <c r="S9">
        <v>17.799600000000002</v>
      </c>
      <c r="T9">
        <v>0</v>
      </c>
      <c r="U9">
        <v>347.625</v>
      </c>
      <c r="V9">
        <v>12.8065</v>
      </c>
      <c r="W9">
        <v>34.956699999999998</v>
      </c>
      <c r="X9">
        <v>98.34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41.224800000000002</v>
      </c>
      <c r="AH9">
        <v>21.780999999999999</v>
      </c>
      <c r="AI9">
        <v>0</v>
      </c>
      <c r="AJ9">
        <v>0</v>
      </c>
      <c r="AK9">
        <v>26.395199999999999</v>
      </c>
      <c r="AL9">
        <v>68.558000000000007</v>
      </c>
      <c r="AM9">
        <v>10.557359999999999</v>
      </c>
      <c r="AN9">
        <v>0.78432999999999997</v>
      </c>
      <c r="AO9">
        <v>7.35</v>
      </c>
      <c r="AP9">
        <v>8.7108000000000008</v>
      </c>
      <c r="AQ9">
        <v>0</v>
      </c>
      <c r="AR9">
        <v>17.664000000000001</v>
      </c>
      <c r="AS9">
        <v>13.452</v>
      </c>
      <c r="AT9">
        <v>15.752382000000001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2387.8762749999992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443.43880000000001</v>
      </c>
      <c r="L10">
        <v>646.7251</v>
      </c>
      <c r="M10">
        <v>92</v>
      </c>
      <c r="N10">
        <v>58.59</v>
      </c>
      <c r="O10">
        <v>123.66562500000001</v>
      </c>
      <c r="P10">
        <v>99</v>
      </c>
      <c r="Q10">
        <v>14.2104</v>
      </c>
      <c r="R10">
        <v>17.120899999999999</v>
      </c>
      <c r="S10">
        <v>17.799600000000002</v>
      </c>
      <c r="T10">
        <v>0</v>
      </c>
      <c r="U10">
        <v>347.625</v>
      </c>
      <c r="V10">
        <v>12.8065</v>
      </c>
      <c r="W10">
        <v>34.956699999999998</v>
      </c>
      <c r="X10">
        <v>98.34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41.224800000000002</v>
      </c>
      <c r="AH10">
        <v>21.780999999999999</v>
      </c>
      <c r="AI10">
        <v>0</v>
      </c>
      <c r="AJ10">
        <v>0</v>
      </c>
      <c r="AK10">
        <v>26.395199999999999</v>
      </c>
      <c r="AL10">
        <v>68.558000000000007</v>
      </c>
      <c r="AM10">
        <v>10.557359999999999</v>
      </c>
      <c r="AN10">
        <v>0.78432999999999997</v>
      </c>
      <c r="AO10">
        <v>7.35</v>
      </c>
      <c r="AP10">
        <v>8.7108000000000008</v>
      </c>
      <c r="AQ10">
        <v>0</v>
      </c>
      <c r="AR10">
        <v>17.664000000000001</v>
      </c>
      <c r="AS10">
        <v>10.089</v>
      </c>
      <c r="AT10">
        <v>15.806036000000001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2337.8726549999988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443.43880000000001</v>
      </c>
      <c r="L11">
        <v>611.495</v>
      </c>
      <c r="M11">
        <v>92</v>
      </c>
      <c r="N11">
        <v>58.59</v>
      </c>
      <c r="O11">
        <v>123.66562500000001</v>
      </c>
      <c r="P11">
        <v>99</v>
      </c>
      <c r="Q11">
        <v>12.012896</v>
      </c>
      <c r="R11">
        <v>17.120899999999999</v>
      </c>
      <c r="S11">
        <v>15.515646</v>
      </c>
      <c r="T11">
        <v>0</v>
      </c>
      <c r="U11">
        <v>347.625</v>
      </c>
      <c r="V11">
        <v>12.8065</v>
      </c>
      <c r="W11">
        <v>34.956699999999998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41.224800000000002</v>
      </c>
      <c r="AH11">
        <v>21.780999999999999</v>
      </c>
      <c r="AI11">
        <v>0</v>
      </c>
      <c r="AJ11">
        <v>0</v>
      </c>
      <c r="AK11">
        <v>26.395199999999999</v>
      </c>
      <c r="AL11">
        <v>68.558000000000007</v>
      </c>
      <c r="AM11">
        <v>10.557359999999999</v>
      </c>
      <c r="AN11">
        <v>0.78432999999999997</v>
      </c>
      <c r="AO11">
        <v>7.35</v>
      </c>
      <c r="AP11">
        <v>8.7108000000000008</v>
      </c>
      <c r="AQ11">
        <v>0</v>
      </c>
      <c r="AR11">
        <v>17.664000000000001</v>
      </c>
      <c r="AS11">
        <v>10.089</v>
      </c>
      <c r="AT11">
        <v>14.94434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2244.2994009999993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443.43880000000001</v>
      </c>
      <c r="L12">
        <v>611.495</v>
      </c>
      <c r="M12">
        <v>92</v>
      </c>
      <c r="N12">
        <v>58.59</v>
      </c>
      <c r="O12">
        <v>123.66562500000001</v>
      </c>
      <c r="P12">
        <v>99</v>
      </c>
      <c r="Q12">
        <v>8.9056999999999995</v>
      </c>
      <c r="R12">
        <v>17.120899999999999</v>
      </c>
      <c r="S12">
        <v>13.096500000000001</v>
      </c>
      <c r="T12">
        <v>0</v>
      </c>
      <c r="U12">
        <v>347.625</v>
      </c>
      <c r="V12">
        <v>12.8065</v>
      </c>
      <c r="W12">
        <v>34.956699999999998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41.224800000000002</v>
      </c>
      <c r="AH12">
        <v>21.780999999999999</v>
      </c>
      <c r="AI12">
        <v>0</v>
      </c>
      <c r="AJ12">
        <v>0</v>
      </c>
      <c r="AK12">
        <v>26.395199999999999</v>
      </c>
      <c r="AL12">
        <v>40.088999999999999</v>
      </c>
      <c r="AM12">
        <v>10.557359999999999</v>
      </c>
      <c r="AN12">
        <v>0.78432999999999997</v>
      </c>
      <c r="AO12">
        <v>7.35</v>
      </c>
      <c r="AP12">
        <v>8.7108000000000008</v>
      </c>
      <c r="AQ12">
        <v>0</v>
      </c>
      <c r="AR12">
        <v>17.664000000000001</v>
      </c>
      <c r="AS12">
        <v>12.1068</v>
      </c>
      <c r="AT12">
        <v>13.244853000000001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2210.6223719999994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443.43880000000001</v>
      </c>
      <c r="L13">
        <v>611.495</v>
      </c>
      <c r="M13">
        <v>92</v>
      </c>
      <c r="N13">
        <v>58.59</v>
      </c>
      <c r="O13">
        <v>123.66562500000001</v>
      </c>
      <c r="P13">
        <v>99</v>
      </c>
      <c r="Q13">
        <v>8.9056999999999995</v>
      </c>
      <c r="R13">
        <v>17.120899999999999</v>
      </c>
      <c r="S13">
        <v>13.096500000000001</v>
      </c>
      <c r="T13">
        <v>0</v>
      </c>
      <c r="U13">
        <v>347.625</v>
      </c>
      <c r="V13">
        <v>12.8065</v>
      </c>
      <c r="W13">
        <v>34.956699999999998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41.224800000000002</v>
      </c>
      <c r="AH13">
        <v>21.780999999999999</v>
      </c>
      <c r="AI13">
        <v>0</v>
      </c>
      <c r="AJ13">
        <v>0</v>
      </c>
      <c r="AK13">
        <v>26.395199999999999</v>
      </c>
      <c r="AL13">
        <v>40.088999999999999</v>
      </c>
      <c r="AM13">
        <v>10.557359999999999</v>
      </c>
      <c r="AN13">
        <v>0.78432999999999997</v>
      </c>
      <c r="AO13">
        <v>7.35</v>
      </c>
      <c r="AP13">
        <v>8.7108000000000008</v>
      </c>
      <c r="AQ13">
        <v>0</v>
      </c>
      <c r="AR13">
        <v>17.664000000000001</v>
      </c>
      <c r="AS13">
        <v>12.1068</v>
      </c>
      <c r="AT13">
        <v>14.711249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2212.0887679999992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443.43880000000001</v>
      </c>
      <c r="L14">
        <v>611.495</v>
      </c>
      <c r="M14">
        <v>92</v>
      </c>
      <c r="N14">
        <v>58.59</v>
      </c>
      <c r="O14">
        <v>123.66562500000001</v>
      </c>
      <c r="P14">
        <v>99</v>
      </c>
      <c r="Q14">
        <v>8.9056999999999995</v>
      </c>
      <c r="R14">
        <v>17.120899999999999</v>
      </c>
      <c r="S14">
        <v>13.096500000000001</v>
      </c>
      <c r="T14">
        <v>0</v>
      </c>
      <c r="U14">
        <v>347.625</v>
      </c>
      <c r="V14">
        <v>12.8065</v>
      </c>
      <c r="W14">
        <v>34.956699999999998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41.224800000000002</v>
      </c>
      <c r="AH14">
        <v>21.780999999999999</v>
      </c>
      <c r="AI14">
        <v>0</v>
      </c>
      <c r="AJ14">
        <v>0</v>
      </c>
      <c r="AK14">
        <v>26.395199999999999</v>
      </c>
      <c r="AL14">
        <v>40.088999999999999</v>
      </c>
      <c r="AM14">
        <v>10.557359999999999</v>
      </c>
      <c r="AN14">
        <v>0.78432999999999997</v>
      </c>
      <c r="AO14">
        <v>7.35</v>
      </c>
      <c r="AP14">
        <v>8.7108000000000008</v>
      </c>
      <c r="AQ14">
        <v>0</v>
      </c>
      <c r="AR14">
        <v>17.664000000000001</v>
      </c>
      <c r="AS14">
        <v>12.1068</v>
      </c>
      <c r="AT14">
        <v>15.127431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2212.5049499999991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443.43880000000001</v>
      </c>
      <c r="L15">
        <v>611.495</v>
      </c>
      <c r="M15">
        <v>92</v>
      </c>
      <c r="N15">
        <v>58.59</v>
      </c>
      <c r="O15">
        <v>123.66562500000001</v>
      </c>
      <c r="P15">
        <v>99</v>
      </c>
      <c r="Q15">
        <v>8.9056999999999995</v>
      </c>
      <c r="R15">
        <v>17.120899999999999</v>
      </c>
      <c r="S15">
        <v>13.096500000000001</v>
      </c>
      <c r="T15">
        <v>0</v>
      </c>
      <c r="U15">
        <v>347.625</v>
      </c>
      <c r="V15">
        <v>12.8065</v>
      </c>
      <c r="W15">
        <v>34.956699999999998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41.224800000000002</v>
      </c>
      <c r="AH15">
        <v>21.780999999999999</v>
      </c>
      <c r="AI15">
        <v>0</v>
      </c>
      <c r="AJ15">
        <v>0</v>
      </c>
      <c r="AK15">
        <v>26.395199999999999</v>
      </c>
      <c r="AL15">
        <v>40.088999999999999</v>
      </c>
      <c r="AM15">
        <v>10.557359999999999</v>
      </c>
      <c r="AN15">
        <v>0.78432999999999997</v>
      </c>
      <c r="AO15">
        <v>7.35</v>
      </c>
      <c r="AP15">
        <v>8.7108000000000008</v>
      </c>
      <c r="AQ15">
        <v>0</v>
      </c>
      <c r="AR15">
        <v>37.536000000000001</v>
      </c>
      <c r="AS15">
        <v>12.1068</v>
      </c>
      <c r="AT15">
        <v>17.872226999999999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2235.1217459999989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443.43880000000001</v>
      </c>
      <c r="L16">
        <v>611.495</v>
      </c>
      <c r="M16">
        <v>92</v>
      </c>
      <c r="N16">
        <v>58.59</v>
      </c>
      <c r="O16">
        <v>123.66562500000001</v>
      </c>
      <c r="P16">
        <v>99</v>
      </c>
      <c r="Q16">
        <v>8.9056999999999995</v>
      </c>
      <c r="R16">
        <v>17.120899999999999</v>
      </c>
      <c r="S16">
        <v>13.096500000000001</v>
      </c>
      <c r="T16">
        <v>0</v>
      </c>
      <c r="U16">
        <v>347.625</v>
      </c>
      <c r="V16">
        <v>12.8065</v>
      </c>
      <c r="W16">
        <v>34.956699999999998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41.224800000000002</v>
      </c>
      <c r="AH16">
        <v>21.780999999999999</v>
      </c>
      <c r="AI16">
        <v>0</v>
      </c>
      <c r="AJ16">
        <v>0</v>
      </c>
      <c r="AK16">
        <v>26.395199999999999</v>
      </c>
      <c r="AL16">
        <v>40.088999999999999</v>
      </c>
      <c r="AM16">
        <v>10.557359999999999</v>
      </c>
      <c r="AN16">
        <v>0.78432999999999997</v>
      </c>
      <c r="AO16">
        <v>7.35</v>
      </c>
      <c r="AP16">
        <v>8.7108000000000008</v>
      </c>
      <c r="AQ16">
        <v>0</v>
      </c>
      <c r="AR16">
        <v>37.536000000000001</v>
      </c>
      <c r="AS16">
        <v>12.1068</v>
      </c>
      <c r="AT16">
        <v>16.671699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2233.921217999999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443.43880000000001</v>
      </c>
      <c r="L17">
        <v>616.495</v>
      </c>
      <c r="M17">
        <v>92</v>
      </c>
      <c r="N17">
        <v>58.59</v>
      </c>
      <c r="O17">
        <v>123.66562500000001</v>
      </c>
      <c r="P17">
        <v>99</v>
      </c>
      <c r="Q17">
        <v>8.9056999999999995</v>
      </c>
      <c r="R17">
        <v>17.120899999999999</v>
      </c>
      <c r="S17">
        <v>13.096500000000001</v>
      </c>
      <c r="T17">
        <v>0</v>
      </c>
      <c r="U17">
        <v>347.625</v>
      </c>
      <c r="V17">
        <v>12.8065</v>
      </c>
      <c r="W17">
        <v>34.956699999999998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41.224800000000002</v>
      </c>
      <c r="AH17">
        <v>21.780999999999999</v>
      </c>
      <c r="AI17">
        <v>0</v>
      </c>
      <c r="AJ17">
        <v>0</v>
      </c>
      <c r="AK17">
        <v>26.395199999999999</v>
      </c>
      <c r="AL17">
        <v>40.088999999999999</v>
      </c>
      <c r="AM17">
        <v>10.557359999999999</v>
      </c>
      <c r="AN17">
        <v>0.78432999999999997</v>
      </c>
      <c r="AO17">
        <v>7.35</v>
      </c>
      <c r="AP17">
        <v>8.7108000000000008</v>
      </c>
      <c r="AQ17">
        <v>0</v>
      </c>
      <c r="AR17">
        <v>13.247999999999999</v>
      </c>
      <c r="AS17">
        <v>12.1068</v>
      </c>
      <c r="AT17">
        <v>16.903849999999998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2209.4445689999993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443.43880000000001</v>
      </c>
      <c r="L18">
        <v>616.495</v>
      </c>
      <c r="M18">
        <v>92</v>
      </c>
      <c r="N18">
        <v>58.59</v>
      </c>
      <c r="O18">
        <v>123.66562500000001</v>
      </c>
      <c r="P18">
        <v>99</v>
      </c>
      <c r="Q18">
        <v>8.9056999999999995</v>
      </c>
      <c r="R18">
        <v>17.120899999999999</v>
      </c>
      <c r="S18">
        <v>13.096500000000001</v>
      </c>
      <c r="T18">
        <v>0</v>
      </c>
      <c r="U18">
        <v>347.625</v>
      </c>
      <c r="V18">
        <v>12.8065</v>
      </c>
      <c r="W18">
        <v>34.956699999999998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41.224800000000002</v>
      </c>
      <c r="AH18">
        <v>21.780999999999999</v>
      </c>
      <c r="AI18">
        <v>0</v>
      </c>
      <c r="AJ18">
        <v>0</v>
      </c>
      <c r="AK18">
        <v>26.395199999999999</v>
      </c>
      <c r="AL18">
        <v>40.088999999999999</v>
      </c>
      <c r="AM18">
        <v>10.557359999999999</v>
      </c>
      <c r="AN18">
        <v>0.78432999999999997</v>
      </c>
      <c r="AO18">
        <v>7.35</v>
      </c>
      <c r="AP18">
        <v>8.7108000000000008</v>
      </c>
      <c r="AQ18">
        <v>0</v>
      </c>
      <c r="AR18">
        <v>13.247999999999999</v>
      </c>
      <c r="AS18">
        <v>12.1068</v>
      </c>
      <c r="AT18">
        <v>16.540590999999999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2209.0813099999991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443.43880000000001</v>
      </c>
      <c r="L19">
        <v>616.495</v>
      </c>
      <c r="M19">
        <v>92</v>
      </c>
      <c r="N19">
        <v>58.59</v>
      </c>
      <c r="O19">
        <v>123.66562500000001</v>
      </c>
      <c r="P19">
        <v>99</v>
      </c>
      <c r="Q19">
        <v>8.9056999999999995</v>
      </c>
      <c r="R19">
        <v>17.120899999999999</v>
      </c>
      <c r="S19">
        <v>13.096500000000001</v>
      </c>
      <c r="T19">
        <v>0</v>
      </c>
      <c r="U19">
        <v>347.625</v>
      </c>
      <c r="V19">
        <v>12.8065</v>
      </c>
      <c r="W19">
        <v>34.956699999999998</v>
      </c>
      <c r="X19">
        <v>98.34</v>
      </c>
      <c r="Y19">
        <v>0</v>
      </c>
      <c r="Z19">
        <v>1.1000000000000001</v>
      </c>
      <c r="AA19">
        <v>0</v>
      </c>
      <c r="AB19">
        <v>13.0634</v>
      </c>
      <c r="AC19">
        <v>0</v>
      </c>
      <c r="AD19">
        <v>1.321</v>
      </c>
      <c r="AE19">
        <v>32.957704</v>
      </c>
      <c r="AF19">
        <v>8.8740000000000006</v>
      </c>
      <c r="AG19">
        <v>41.224800000000002</v>
      </c>
      <c r="AH19">
        <v>21.780999999999999</v>
      </c>
      <c r="AI19">
        <v>0</v>
      </c>
      <c r="AJ19">
        <v>0</v>
      </c>
      <c r="AK19">
        <v>26.395199999999999</v>
      </c>
      <c r="AL19">
        <v>40.088999999999999</v>
      </c>
      <c r="AM19">
        <v>10.557359999999999</v>
      </c>
      <c r="AN19">
        <v>0.78432999999999997</v>
      </c>
      <c r="AO19">
        <v>7.35</v>
      </c>
      <c r="AP19">
        <v>8.7108000000000008</v>
      </c>
      <c r="AQ19">
        <v>0</v>
      </c>
      <c r="AR19">
        <v>17.664000000000001</v>
      </c>
      <c r="AS19">
        <v>12.1068</v>
      </c>
      <c r="AT19">
        <v>19.832675999999999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2229.8527949999993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443.43880000000001</v>
      </c>
      <c r="L20">
        <v>616.495</v>
      </c>
      <c r="M20">
        <v>92</v>
      </c>
      <c r="N20">
        <v>58.59</v>
      </c>
      <c r="O20">
        <v>123.66562500000001</v>
      </c>
      <c r="P20">
        <v>99</v>
      </c>
      <c r="Q20">
        <v>8.9056999999999995</v>
      </c>
      <c r="R20">
        <v>17.120899999999999</v>
      </c>
      <c r="S20">
        <v>13.096500000000001</v>
      </c>
      <c r="T20">
        <v>0</v>
      </c>
      <c r="U20">
        <v>347.625</v>
      </c>
      <c r="V20">
        <v>12.8065</v>
      </c>
      <c r="W20">
        <v>34.956699999999998</v>
      </c>
      <c r="X20">
        <v>98.34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1.321</v>
      </c>
      <c r="AE20">
        <v>32.957704</v>
      </c>
      <c r="AF20">
        <v>8.8740000000000006</v>
      </c>
      <c r="AG20">
        <v>41.224800000000002</v>
      </c>
      <c r="AH20">
        <v>21.780999999999999</v>
      </c>
      <c r="AI20">
        <v>0</v>
      </c>
      <c r="AJ20">
        <v>0</v>
      </c>
      <c r="AK20">
        <v>26.395199999999999</v>
      </c>
      <c r="AL20">
        <v>40.088999999999999</v>
      </c>
      <c r="AM20">
        <v>10.557359999999999</v>
      </c>
      <c r="AN20">
        <v>0.78432999999999997</v>
      </c>
      <c r="AO20">
        <v>7.35</v>
      </c>
      <c r="AP20">
        <v>8.7108000000000008</v>
      </c>
      <c r="AQ20">
        <v>0</v>
      </c>
      <c r="AR20">
        <v>17.664000000000001</v>
      </c>
      <c r="AS20">
        <v>12.1068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2230.0201239999992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443.43880000000001</v>
      </c>
      <c r="L21">
        <v>616.495</v>
      </c>
      <c r="M21">
        <v>92</v>
      </c>
      <c r="N21">
        <v>58.59</v>
      </c>
      <c r="O21">
        <v>123.66562500000001</v>
      </c>
      <c r="P21">
        <v>99</v>
      </c>
      <c r="Q21">
        <v>8.9056999999999995</v>
      </c>
      <c r="R21">
        <v>17.120899999999999</v>
      </c>
      <c r="S21">
        <v>13.096500000000001</v>
      </c>
      <c r="T21">
        <v>0</v>
      </c>
      <c r="U21">
        <v>347.625</v>
      </c>
      <c r="V21">
        <v>12.8065</v>
      </c>
      <c r="W21">
        <v>34.956699999999998</v>
      </c>
      <c r="X21">
        <v>98.34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1.321</v>
      </c>
      <c r="AE21">
        <v>32.957704</v>
      </c>
      <c r="AF21">
        <v>8.8740000000000006</v>
      </c>
      <c r="AG21">
        <v>41.224800000000002</v>
      </c>
      <c r="AH21">
        <v>21.780999999999999</v>
      </c>
      <c r="AI21">
        <v>0</v>
      </c>
      <c r="AJ21">
        <v>0</v>
      </c>
      <c r="AK21">
        <v>26.395199999999999</v>
      </c>
      <c r="AL21">
        <v>40.088999999999999</v>
      </c>
      <c r="AM21">
        <v>10.557359999999999</v>
      </c>
      <c r="AN21">
        <v>0.78432999999999997</v>
      </c>
      <c r="AO21">
        <v>7.35</v>
      </c>
      <c r="AP21">
        <v>8.7108000000000008</v>
      </c>
      <c r="AQ21">
        <v>0</v>
      </c>
      <c r="AR21">
        <v>15.456</v>
      </c>
      <c r="AS21">
        <v>12.1068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2227.8121239999991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443.43880000000001</v>
      </c>
      <c r="L22">
        <v>616.495</v>
      </c>
      <c r="M22">
        <v>92</v>
      </c>
      <c r="N22">
        <v>58.59</v>
      </c>
      <c r="O22">
        <v>123.66562500000001</v>
      </c>
      <c r="P22">
        <v>99</v>
      </c>
      <c r="Q22">
        <v>8.9056999999999995</v>
      </c>
      <c r="R22">
        <v>17.120899999999999</v>
      </c>
      <c r="S22">
        <v>13.096500000000001</v>
      </c>
      <c r="T22">
        <v>0</v>
      </c>
      <c r="U22">
        <v>347.625</v>
      </c>
      <c r="V22">
        <v>12.8065</v>
      </c>
      <c r="W22">
        <v>34.956699999999998</v>
      </c>
      <c r="X22">
        <v>98.34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1.321</v>
      </c>
      <c r="AE22">
        <v>32.957704</v>
      </c>
      <c r="AF22">
        <v>8.8740000000000006</v>
      </c>
      <c r="AG22">
        <v>41.224800000000002</v>
      </c>
      <c r="AH22">
        <v>21.780999999999999</v>
      </c>
      <c r="AI22">
        <v>0</v>
      </c>
      <c r="AJ22">
        <v>0</v>
      </c>
      <c r="AK22">
        <v>26.395199999999999</v>
      </c>
      <c r="AL22">
        <v>40.088999999999999</v>
      </c>
      <c r="AM22">
        <v>10.557359999999999</v>
      </c>
      <c r="AN22">
        <v>0.78432999999999997</v>
      </c>
      <c r="AO22">
        <v>7.35</v>
      </c>
      <c r="AP22">
        <v>8.7108000000000008</v>
      </c>
      <c r="AQ22">
        <v>0</v>
      </c>
      <c r="AR22">
        <v>15.456</v>
      </c>
      <c r="AS22">
        <v>12.1068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2227.8121239999991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474.43880000000001</v>
      </c>
      <c r="L23">
        <v>611.495</v>
      </c>
      <c r="M23">
        <v>92</v>
      </c>
      <c r="N23">
        <v>58.59</v>
      </c>
      <c r="O23">
        <v>123.66562500000001</v>
      </c>
      <c r="P23">
        <v>99</v>
      </c>
      <c r="Q23">
        <v>8.9056999999999995</v>
      </c>
      <c r="R23">
        <v>17.120899999999999</v>
      </c>
      <c r="S23">
        <v>13.096500000000001</v>
      </c>
      <c r="T23">
        <v>0</v>
      </c>
      <c r="U23">
        <v>347.625</v>
      </c>
      <c r="V23">
        <v>12.8065</v>
      </c>
      <c r="W23">
        <v>34.956699999999998</v>
      </c>
      <c r="X23">
        <v>98.34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41.224800000000002</v>
      </c>
      <c r="AH23">
        <v>21.780999999999999</v>
      </c>
      <c r="AI23">
        <v>0</v>
      </c>
      <c r="AJ23">
        <v>0</v>
      </c>
      <c r="AK23">
        <v>26.395199999999999</v>
      </c>
      <c r="AL23">
        <v>40.088999999999999</v>
      </c>
      <c r="AM23">
        <v>10.557359999999999</v>
      </c>
      <c r="AN23">
        <v>0.78432999999999997</v>
      </c>
      <c r="AO23">
        <v>7.35</v>
      </c>
      <c r="AP23">
        <v>8.7108000000000008</v>
      </c>
      <c r="AQ23">
        <v>0</v>
      </c>
      <c r="AR23">
        <v>15.456</v>
      </c>
      <c r="AS23">
        <v>12.1068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20.66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2274.4721239999985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513.43880000000001</v>
      </c>
      <c r="L24">
        <v>611.495</v>
      </c>
      <c r="M24">
        <v>92</v>
      </c>
      <c r="N24">
        <v>58.59</v>
      </c>
      <c r="O24">
        <v>123.66562500000001</v>
      </c>
      <c r="P24">
        <v>99</v>
      </c>
      <c r="Q24">
        <v>8.9056999999999995</v>
      </c>
      <c r="R24">
        <v>17.120899999999999</v>
      </c>
      <c r="S24">
        <v>13.096500000000001</v>
      </c>
      <c r="T24">
        <v>0</v>
      </c>
      <c r="U24">
        <v>347.625</v>
      </c>
      <c r="V24">
        <v>12.8065</v>
      </c>
      <c r="W24">
        <v>34.956699999999998</v>
      </c>
      <c r="X24">
        <v>98.34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41.224800000000002</v>
      </c>
      <c r="AH24">
        <v>42.615000000000002</v>
      </c>
      <c r="AI24">
        <v>0</v>
      </c>
      <c r="AJ24">
        <v>0</v>
      </c>
      <c r="AK24">
        <v>26.395199999999999</v>
      </c>
      <c r="AL24">
        <v>40.088999999999999</v>
      </c>
      <c r="AM24">
        <v>10.557359999999999</v>
      </c>
      <c r="AN24">
        <v>0.78432999999999997</v>
      </c>
      <c r="AO24">
        <v>7.35</v>
      </c>
      <c r="AP24">
        <v>8.7108000000000008</v>
      </c>
      <c r="AQ24">
        <v>15.561</v>
      </c>
      <c r="AR24">
        <v>15.456</v>
      </c>
      <c r="AS24">
        <v>12.1068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2356.2071239999987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561.00561600000003</v>
      </c>
      <c r="L25">
        <v>611.495</v>
      </c>
      <c r="M25">
        <v>92</v>
      </c>
      <c r="N25">
        <v>58.59</v>
      </c>
      <c r="O25">
        <v>123.66562500000001</v>
      </c>
      <c r="P25">
        <v>99</v>
      </c>
      <c r="Q25">
        <v>8.9056999999999995</v>
      </c>
      <c r="R25">
        <v>17.120899999999999</v>
      </c>
      <c r="S25">
        <v>13.096500000000001</v>
      </c>
      <c r="T25">
        <v>0</v>
      </c>
      <c r="U25">
        <v>347.625</v>
      </c>
      <c r="V25">
        <v>12.8065</v>
      </c>
      <c r="W25">
        <v>34.956699999999998</v>
      </c>
      <c r="X25">
        <v>98.34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41.224800000000002</v>
      </c>
      <c r="AH25">
        <v>73.108400000000003</v>
      </c>
      <c r="AI25">
        <v>3.1825000000000001</v>
      </c>
      <c r="AJ25">
        <v>0</v>
      </c>
      <c r="AK25">
        <v>26.395199999999999</v>
      </c>
      <c r="AL25">
        <v>40.088999999999999</v>
      </c>
      <c r="AM25">
        <v>15.804048</v>
      </c>
      <c r="AN25">
        <v>0.78432999999999997</v>
      </c>
      <c r="AO25">
        <v>7.35</v>
      </c>
      <c r="AP25">
        <v>8.7108000000000008</v>
      </c>
      <c r="AQ25">
        <v>31.122</v>
      </c>
      <c r="AR25">
        <v>15.456</v>
      </c>
      <c r="AS25">
        <v>12.1068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2494.7414279999989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623.43880000000001</v>
      </c>
      <c r="L26">
        <v>611.495</v>
      </c>
      <c r="M26">
        <v>92</v>
      </c>
      <c r="N26">
        <v>58.59</v>
      </c>
      <c r="O26">
        <v>123.66562500000001</v>
      </c>
      <c r="P26">
        <v>99</v>
      </c>
      <c r="Q26">
        <v>8.9056999999999995</v>
      </c>
      <c r="R26">
        <v>17.120899999999999</v>
      </c>
      <c r="S26">
        <v>13.096500000000001</v>
      </c>
      <c r="T26">
        <v>0</v>
      </c>
      <c r="U26">
        <v>347.625</v>
      </c>
      <c r="V26">
        <v>12.8065</v>
      </c>
      <c r="W26">
        <v>34.956699999999998</v>
      </c>
      <c r="X26">
        <v>98.34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32.957704</v>
      </c>
      <c r="AF26">
        <v>8.8740000000000006</v>
      </c>
      <c r="AG26">
        <v>41.224800000000002</v>
      </c>
      <c r="AH26">
        <v>89.965000000000003</v>
      </c>
      <c r="AI26">
        <v>6.3650000000000002</v>
      </c>
      <c r="AJ26">
        <v>0</v>
      </c>
      <c r="AK26">
        <v>26.395199999999999</v>
      </c>
      <c r="AL26">
        <v>40.088999999999999</v>
      </c>
      <c r="AM26">
        <v>15.804048</v>
      </c>
      <c r="AN26">
        <v>0.78432999999999997</v>
      </c>
      <c r="AO26">
        <v>7.35</v>
      </c>
      <c r="AP26">
        <v>8.7108000000000008</v>
      </c>
      <c r="AQ26">
        <v>46.683</v>
      </c>
      <c r="AR26">
        <v>15.456</v>
      </c>
      <c r="AS26">
        <v>12.1068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2612.5674519999989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682.82912699999997</v>
      </c>
      <c r="L27">
        <v>646.7251</v>
      </c>
      <c r="M27">
        <v>92</v>
      </c>
      <c r="N27">
        <v>58.59</v>
      </c>
      <c r="O27">
        <v>123.66562500000001</v>
      </c>
      <c r="P27">
        <v>99</v>
      </c>
      <c r="Q27">
        <v>11.9672</v>
      </c>
      <c r="R27">
        <v>17.120899999999999</v>
      </c>
      <c r="S27">
        <v>17.799600000000002</v>
      </c>
      <c r="T27">
        <v>0</v>
      </c>
      <c r="U27">
        <v>347.625</v>
      </c>
      <c r="V27">
        <v>12.8065</v>
      </c>
      <c r="W27">
        <v>34.956699999999998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41.224800000000002</v>
      </c>
      <c r="AH27">
        <v>113.64</v>
      </c>
      <c r="AI27">
        <v>32.700823999999997</v>
      </c>
      <c r="AJ27">
        <v>0</v>
      </c>
      <c r="AK27">
        <v>26.395199999999999</v>
      </c>
      <c r="AL27">
        <v>40.088999999999999</v>
      </c>
      <c r="AM27">
        <v>15.804048</v>
      </c>
      <c r="AN27">
        <v>0.78432999999999997</v>
      </c>
      <c r="AO27">
        <v>7.35</v>
      </c>
      <c r="AP27">
        <v>8.7108000000000008</v>
      </c>
      <c r="AQ27">
        <v>62.244</v>
      </c>
      <c r="AR27">
        <v>12.144</v>
      </c>
      <c r="AS27">
        <v>10.7616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2849.8903949999999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682.82912699999997</v>
      </c>
      <c r="L28">
        <v>646.7251</v>
      </c>
      <c r="M28">
        <v>92</v>
      </c>
      <c r="N28">
        <v>58.59</v>
      </c>
      <c r="O28">
        <v>123.66562500000001</v>
      </c>
      <c r="P28">
        <v>99</v>
      </c>
      <c r="Q28">
        <v>11.9672</v>
      </c>
      <c r="R28">
        <v>17.120899999999999</v>
      </c>
      <c r="S28">
        <v>17.799600000000002</v>
      </c>
      <c r="T28">
        <v>0</v>
      </c>
      <c r="U28">
        <v>347.625</v>
      </c>
      <c r="V28">
        <v>12.8065</v>
      </c>
      <c r="W28">
        <v>34.956699999999998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41.224800000000002</v>
      </c>
      <c r="AH28">
        <v>140.34540000000001</v>
      </c>
      <c r="AI28">
        <v>32.700823999999997</v>
      </c>
      <c r="AJ28">
        <v>0</v>
      </c>
      <c r="AK28">
        <v>26.395199999999999</v>
      </c>
      <c r="AL28">
        <v>26.725999999999999</v>
      </c>
      <c r="AM28">
        <v>15.804048</v>
      </c>
      <c r="AN28">
        <v>0.78432999999999997</v>
      </c>
      <c r="AO28">
        <v>7.35</v>
      </c>
      <c r="AP28">
        <v>8.7108000000000008</v>
      </c>
      <c r="AQ28">
        <v>62.244</v>
      </c>
      <c r="AR28">
        <v>12.144</v>
      </c>
      <c r="AS28">
        <v>10.7616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2952.4197869999998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646.7251</v>
      </c>
      <c r="M29">
        <v>92</v>
      </c>
      <c r="N29">
        <v>58.59</v>
      </c>
      <c r="O29">
        <v>123.66562500000001</v>
      </c>
      <c r="P29">
        <v>99</v>
      </c>
      <c r="Q29">
        <v>11.9672</v>
      </c>
      <c r="R29">
        <v>17.120899999999999</v>
      </c>
      <c r="S29">
        <v>17.799600000000002</v>
      </c>
      <c r="T29">
        <v>0</v>
      </c>
      <c r="U29">
        <v>347.625</v>
      </c>
      <c r="V29">
        <v>12.8065</v>
      </c>
      <c r="W29">
        <v>34.956699999999998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41.224800000000002</v>
      </c>
      <c r="AH29">
        <v>140.34540000000001</v>
      </c>
      <c r="AI29">
        <v>32.700823999999997</v>
      </c>
      <c r="AJ29">
        <v>0</v>
      </c>
      <c r="AK29">
        <v>26.395199999999999</v>
      </c>
      <c r="AL29">
        <v>26.725999999999999</v>
      </c>
      <c r="AM29">
        <v>15.804048</v>
      </c>
      <c r="AN29">
        <v>0.78432999999999997</v>
      </c>
      <c r="AO29">
        <v>7.35</v>
      </c>
      <c r="AP29">
        <v>7.0454999999999997</v>
      </c>
      <c r="AQ29">
        <v>62.244</v>
      </c>
      <c r="AR29">
        <v>12.144</v>
      </c>
      <c r="AS29">
        <v>10.7616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2954.7544870000002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646.7251</v>
      </c>
      <c r="M30">
        <v>92</v>
      </c>
      <c r="N30">
        <v>58.59</v>
      </c>
      <c r="O30">
        <v>123.66562500000001</v>
      </c>
      <c r="P30">
        <v>99</v>
      </c>
      <c r="Q30">
        <v>11.9672</v>
      </c>
      <c r="R30">
        <v>17.120899999999999</v>
      </c>
      <c r="S30">
        <v>17.799600000000002</v>
      </c>
      <c r="T30">
        <v>0</v>
      </c>
      <c r="U30">
        <v>347.625</v>
      </c>
      <c r="V30">
        <v>12.8065</v>
      </c>
      <c r="W30">
        <v>34.956699999999998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41.224800000000002</v>
      </c>
      <c r="AH30">
        <v>140.34540000000001</v>
      </c>
      <c r="AI30">
        <v>32.700823999999997</v>
      </c>
      <c r="AJ30">
        <v>0</v>
      </c>
      <c r="AK30">
        <v>26.395199999999999</v>
      </c>
      <c r="AL30">
        <v>26.725999999999999</v>
      </c>
      <c r="AM30">
        <v>15.804048</v>
      </c>
      <c r="AN30">
        <v>0.78432999999999997</v>
      </c>
      <c r="AO30">
        <v>7.35</v>
      </c>
      <c r="AP30">
        <v>7.0454999999999997</v>
      </c>
      <c r="AQ30">
        <v>62.244</v>
      </c>
      <c r="AR30">
        <v>37.536000000000001</v>
      </c>
      <c r="AS30">
        <v>10.7616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2984.1464870000004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644.53499999999997</v>
      </c>
      <c r="M31">
        <v>92</v>
      </c>
      <c r="N31">
        <v>58.59</v>
      </c>
      <c r="O31">
        <v>123.66562500000001</v>
      </c>
      <c r="P31">
        <v>99</v>
      </c>
      <c r="Q31">
        <v>10.345700000000001</v>
      </c>
      <c r="R31">
        <v>17.120899999999999</v>
      </c>
      <c r="S31">
        <v>17.085449000000001</v>
      </c>
      <c r="T31">
        <v>0</v>
      </c>
      <c r="U31">
        <v>347.625</v>
      </c>
      <c r="V31">
        <v>12.8065</v>
      </c>
      <c r="W31">
        <v>34.956699999999998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41.224800000000002</v>
      </c>
      <c r="AH31">
        <v>140.34540000000001</v>
      </c>
      <c r="AI31">
        <v>32.700823999999997</v>
      </c>
      <c r="AJ31">
        <v>0</v>
      </c>
      <c r="AK31">
        <v>26.395199999999999</v>
      </c>
      <c r="AL31">
        <v>26.725999999999999</v>
      </c>
      <c r="AM31">
        <v>15.804048</v>
      </c>
      <c r="AN31">
        <v>0.78432999999999997</v>
      </c>
      <c r="AO31">
        <v>7.35</v>
      </c>
      <c r="AP31">
        <v>7.0454999999999997</v>
      </c>
      <c r="AQ31">
        <v>62.244</v>
      </c>
      <c r="AR31">
        <v>37.536000000000001</v>
      </c>
      <c r="AS31">
        <v>10.7616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2918.6207359999999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644.53499999999997</v>
      </c>
      <c r="M32">
        <v>92</v>
      </c>
      <c r="N32">
        <v>58.59</v>
      </c>
      <c r="O32">
        <v>123.66562500000001</v>
      </c>
      <c r="P32">
        <v>99</v>
      </c>
      <c r="Q32">
        <v>8.8156999999999996</v>
      </c>
      <c r="R32">
        <v>17.120899999999999</v>
      </c>
      <c r="S32">
        <v>12.8965</v>
      </c>
      <c r="T32">
        <v>0</v>
      </c>
      <c r="U32">
        <v>347.625</v>
      </c>
      <c r="V32">
        <v>12.8065</v>
      </c>
      <c r="W32">
        <v>34.956699999999998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18.229800000000001</v>
      </c>
      <c r="AE32">
        <v>16.678999999999998</v>
      </c>
      <c r="AF32">
        <v>8.8740000000000006</v>
      </c>
      <c r="AG32">
        <v>41.224800000000002</v>
      </c>
      <c r="AH32">
        <v>113.64</v>
      </c>
      <c r="AI32">
        <v>32.700823999999997</v>
      </c>
      <c r="AJ32">
        <v>0</v>
      </c>
      <c r="AK32">
        <v>26.395199999999999</v>
      </c>
      <c r="AL32">
        <v>26.725999999999999</v>
      </c>
      <c r="AM32">
        <v>15.804048</v>
      </c>
      <c r="AN32">
        <v>0.78432999999999997</v>
      </c>
      <c r="AO32">
        <v>7.35</v>
      </c>
      <c r="AP32">
        <v>7.0454999999999997</v>
      </c>
      <c r="AQ32">
        <v>46.683</v>
      </c>
      <c r="AR32">
        <v>17.664000000000001</v>
      </c>
      <c r="AS32">
        <v>10.7616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2734.6697589999999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646.7251</v>
      </c>
      <c r="M33">
        <v>92</v>
      </c>
      <c r="N33">
        <v>58.59</v>
      </c>
      <c r="O33">
        <v>123.66562500000001</v>
      </c>
      <c r="P33">
        <v>99</v>
      </c>
      <c r="Q33">
        <v>10.061500000000001</v>
      </c>
      <c r="R33">
        <v>17.120899999999999</v>
      </c>
      <c r="S33">
        <v>13.703099999999999</v>
      </c>
      <c r="T33">
        <v>0</v>
      </c>
      <c r="U33">
        <v>347.625</v>
      </c>
      <c r="V33">
        <v>12.8065</v>
      </c>
      <c r="W33">
        <v>34.956699999999998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18.229800000000001</v>
      </c>
      <c r="AE33">
        <v>16.678999999999998</v>
      </c>
      <c r="AF33">
        <v>8.8740000000000006</v>
      </c>
      <c r="AG33">
        <v>41.224800000000002</v>
      </c>
      <c r="AH33">
        <v>93.563599999999994</v>
      </c>
      <c r="AI33">
        <v>3.819</v>
      </c>
      <c r="AJ33">
        <v>0</v>
      </c>
      <c r="AK33">
        <v>26.395199999999999</v>
      </c>
      <c r="AL33">
        <v>26.725999999999999</v>
      </c>
      <c r="AM33">
        <v>15.804048</v>
      </c>
      <c r="AN33">
        <v>0.78432999999999997</v>
      </c>
      <c r="AO33">
        <v>7.35</v>
      </c>
      <c r="AP33">
        <v>7.0454999999999997</v>
      </c>
      <c r="AQ33">
        <v>31.122</v>
      </c>
      <c r="AR33">
        <v>17.664000000000001</v>
      </c>
      <c r="AS33">
        <v>10.7616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2656.2930149999997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550.23009999999999</v>
      </c>
      <c r="M34">
        <v>92</v>
      </c>
      <c r="N34">
        <v>58.59</v>
      </c>
      <c r="O34">
        <v>123.66562500000001</v>
      </c>
      <c r="P34">
        <v>99</v>
      </c>
      <c r="Q34">
        <v>10.061500000000001</v>
      </c>
      <c r="R34">
        <v>17.120899999999999</v>
      </c>
      <c r="S34">
        <v>13.703099999999999</v>
      </c>
      <c r="T34">
        <v>0</v>
      </c>
      <c r="U34">
        <v>347.625</v>
      </c>
      <c r="V34">
        <v>12.8065</v>
      </c>
      <c r="W34">
        <v>34.956699999999998</v>
      </c>
      <c r="X34">
        <v>98.34</v>
      </c>
      <c r="Y34">
        <v>0</v>
      </c>
      <c r="Z34">
        <v>6.5208000000000004</v>
      </c>
      <c r="AA34">
        <v>0</v>
      </c>
      <c r="AB34">
        <v>26.260100000000001</v>
      </c>
      <c r="AC34">
        <v>19.35568</v>
      </c>
      <c r="AD34">
        <v>18.229800000000001</v>
      </c>
      <c r="AE34">
        <v>16.678999999999998</v>
      </c>
      <c r="AF34">
        <v>8.8740000000000006</v>
      </c>
      <c r="AG34">
        <v>41.224800000000002</v>
      </c>
      <c r="AH34">
        <v>62.312600000000003</v>
      </c>
      <c r="AI34">
        <v>0</v>
      </c>
      <c r="AJ34">
        <v>0</v>
      </c>
      <c r="AK34">
        <v>26.395199999999999</v>
      </c>
      <c r="AL34">
        <v>26.725999999999999</v>
      </c>
      <c r="AM34">
        <v>10.557359999999999</v>
      </c>
      <c r="AN34">
        <v>0.78432999999999997</v>
      </c>
      <c r="AO34">
        <v>7.35</v>
      </c>
      <c r="AP34">
        <v>7.0454999999999997</v>
      </c>
      <c r="AQ34">
        <v>16.884</v>
      </c>
      <c r="AR34">
        <v>17.664000000000001</v>
      </c>
      <c r="AS34">
        <v>10.7616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2500.8533269999994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450.23009999999999</v>
      </c>
      <c r="M35">
        <v>92</v>
      </c>
      <c r="N35">
        <v>58.59</v>
      </c>
      <c r="O35">
        <v>123.66562500000001</v>
      </c>
      <c r="P35">
        <v>99</v>
      </c>
      <c r="Q35">
        <v>10.061500000000001</v>
      </c>
      <c r="R35">
        <v>17.120899999999999</v>
      </c>
      <c r="S35">
        <v>13.703099999999999</v>
      </c>
      <c r="T35">
        <v>0</v>
      </c>
      <c r="U35">
        <v>347.625</v>
      </c>
      <c r="V35">
        <v>12.8065</v>
      </c>
      <c r="W35">
        <v>34.956699999999998</v>
      </c>
      <c r="X35">
        <v>98.34</v>
      </c>
      <c r="Y35">
        <v>0</v>
      </c>
      <c r="Z35">
        <v>6.5208000000000004</v>
      </c>
      <c r="AA35">
        <v>0</v>
      </c>
      <c r="AB35">
        <v>26.260100000000001</v>
      </c>
      <c r="AC35">
        <v>19.35568</v>
      </c>
      <c r="AD35">
        <v>18.229800000000001</v>
      </c>
      <c r="AE35">
        <v>16.678999999999998</v>
      </c>
      <c r="AF35">
        <v>8.8740000000000006</v>
      </c>
      <c r="AG35">
        <v>41.224800000000002</v>
      </c>
      <c r="AH35">
        <v>42.615000000000002</v>
      </c>
      <c r="AI35">
        <v>0</v>
      </c>
      <c r="AJ35">
        <v>0</v>
      </c>
      <c r="AK35">
        <v>26.395199999999999</v>
      </c>
      <c r="AL35">
        <v>26.725999999999999</v>
      </c>
      <c r="AM35">
        <v>10.557359999999999</v>
      </c>
      <c r="AN35">
        <v>0.78432999999999997</v>
      </c>
      <c r="AO35">
        <v>7.35</v>
      </c>
      <c r="AP35">
        <v>7.0454999999999997</v>
      </c>
      <c r="AQ35">
        <v>0</v>
      </c>
      <c r="AR35">
        <v>17.664000000000001</v>
      </c>
      <c r="AS35">
        <v>10.7616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2373.2717269999994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623.51499999999999</v>
      </c>
      <c r="L36">
        <v>386.23009999999999</v>
      </c>
      <c r="M36">
        <v>92</v>
      </c>
      <c r="N36">
        <v>58.59</v>
      </c>
      <c r="O36">
        <v>123.66562500000001</v>
      </c>
      <c r="P36">
        <v>99</v>
      </c>
      <c r="Q36">
        <v>10.061500000000001</v>
      </c>
      <c r="R36">
        <v>17.120899999999999</v>
      </c>
      <c r="S36">
        <v>13.703099999999999</v>
      </c>
      <c r="T36">
        <v>0</v>
      </c>
      <c r="U36">
        <v>347.625</v>
      </c>
      <c r="V36">
        <v>12.8065</v>
      </c>
      <c r="W36">
        <v>34.956699999999998</v>
      </c>
      <c r="X36">
        <v>98.34</v>
      </c>
      <c r="Y36">
        <v>0</v>
      </c>
      <c r="Z36">
        <v>6.5208000000000004</v>
      </c>
      <c r="AA36">
        <v>0</v>
      </c>
      <c r="AB36">
        <v>26.260100000000001</v>
      </c>
      <c r="AC36">
        <v>19.35568</v>
      </c>
      <c r="AD36">
        <v>18.229800000000001</v>
      </c>
      <c r="AE36">
        <v>16.678999999999998</v>
      </c>
      <c r="AF36">
        <v>8.8740000000000006</v>
      </c>
      <c r="AG36">
        <v>41.224800000000002</v>
      </c>
      <c r="AH36">
        <v>21.780999999999999</v>
      </c>
      <c r="AI36">
        <v>0</v>
      </c>
      <c r="AJ36">
        <v>0</v>
      </c>
      <c r="AK36">
        <v>26.395199999999999</v>
      </c>
      <c r="AL36">
        <v>26.725999999999999</v>
      </c>
      <c r="AM36">
        <v>10.557359999999999</v>
      </c>
      <c r="AN36">
        <v>0.78432999999999997</v>
      </c>
      <c r="AO36">
        <v>7.35</v>
      </c>
      <c r="AP36">
        <v>7.0454999999999997</v>
      </c>
      <c r="AQ36">
        <v>0</v>
      </c>
      <c r="AR36">
        <v>17.664000000000001</v>
      </c>
      <c r="AS36">
        <v>10.7616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2234.8235999999997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583.51499999999999</v>
      </c>
      <c r="L37">
        <v>339.05</v>
      </c>
      <c r="M37">
        <v>92</v>
      </c>
      <c r="N37">
        <v>58.59</v>
      </c>
      <c r="O37">
        <v>123.66562500000001</v>
      </c>
      <c r="P37">
        <v>99</v>
      </c>
      <c r="Q37">
        <v>6.91</v>
      </c>
      <c r="R37">
        <v>17.120899999999999</v>
      </c>
      <c r="S37">
        <v>8.81</v>
      </c>
      <c r="T37">
        <v>0</v>
      </c>
      <c r="U37">
        <v>347.625</v>
      </c>
      <c r="V37">
        <v>12.8065</v>
      </c>
      <c r="W37">
        <v>34.956699999999998</v>
      </c>
      <c r="X37">
        <v>98.34</v>
      </c>
      <c r="Y37">
        <v>0</v>
      </c>
      <c r="Z37">
        <v>6.5208000000000004</v>
      </c>
      <c r="AA37">
        <v>0</v>
      </c>
      <c r="AB37">
        <v>26.260100000000001</v>
      </c>
      <c r="AC37">
        <v>9.6778399999999998</v>
      </c>
      <c r="AD37">
        <v>18.229800000000001</v>
      </c>
      <c r="AE37">
        <v>16.678999999999998</v>
      </c>
      <c r="AF37">
        <v>8.8740000000000006</v>
      </c>
      <c r="AG37">
        <v>41.224800000000002</v>
      </c>
      <c r="AH37">
        <v>21.780999999999999</v>
      </c>
      <c r="AI37">
        <v>0</v>
      </c>
      <c r="AJ37">
        <v>0</v>
      </c>
      <c r="AK37">
        <v>26.395199999999999</v>
      </c>
      <c r="AL37">
        <v>26.725999999999999</v>
      </c>
      <c r="AM37">
        <v>10.557359999999999</v>
      </c>
      <c r="AN37">
        <v>0.78432999999999997</v>
      </c>
      <c r="AO37">
        <v>7.35</v>
      </c>
      <c r="AP37">
        <v>8.7108000000000008</v>
      </c>
      <c r="AQ37">
        <v>0</v>
      </c>
      <c r="AR37">
        <v>17.664000000000001</v>
      </c>
      <c r="AS37">
        <v>31.897382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39.72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2161.4421419999999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533.51499999999999</v>
      </c>
      <c r="L38">
        <v>348.08</v>
      </c>
      <c r="M38">
        <v>92</v>
      </c>
      <c r="N38">
        <v>58.59</v>
      </c>
      <c r="O38">
        <v>123.66562500000001</v>
      </c>
      <c r="P38">
        <v>99</v>
      </c>
      <c r="Q38">
        <v>6.91</v>
      </c>
      <c r="R38">
        <v>17.120899999999999</v>
      </c>
      <c r="S38">
        <v>8.81</v>
      </c>
      <c r="T38">
        <v>0</v>
      </c>
      <c r="U38">
        <v>347.625</v>
      </c>
      <c r="V38">
        <v>12.8065</v>
      </c>
      <c r="W38">
        <v>34.956699999999998</v>
      </c>
      <c r="X38">
        <v>98.34</v>
      </c>
      <c r="Y38">
        <v>0</v>
      </c>
      <c r="Z38">
        <v>6.5208000000000004</v>
      </c>
      <c r="AA38">
        <v>0</v>
      </c>
      <c r="AB38">
        <v>26.260100000000001</v>
      </c>
      <c r="AC38">
        <v>9.6778399999999998</v>
      </c>
      <c r="AD38">
        <v>18.229800000000001</v>
      </c>
      <c r="AE38">
        <v>16.678999999999998</v>
      </c>
      <c r="AF38">
        <v>8.8740000000000006</v>
      </c>
      <c r="AG38">
        <v>41.224800000000002</v>
      </c>
      <c r="AH38">
        <v>21.780999999999999</v>
      </c>
      <c r="AI38">
        <v>0</v>
      </c>
      <c r="AJ38">
        <v>0</v>
      </c>
      <c r="AK38">
        <v>26.395199999999999</v>
      </c>
      <c r="AL38">
        <v>26.725999999999999</v>
      </c>
      <c r="AM38">
        <v>10.557359999999999</v>
      </c>
      <c r="AN38">
        <v>0.78432999999999997</v>
      </c>
      <c r="AO38">
        <v>7.35</v>
      </c>
      <c r="AP38">
        <v>8.7108000000000008</v>
      </c>
      <c r="AQ38">
        <v>0</v>
      </c>
      <c r="AR38">
        <v>37.536000000000001</v>
      </c>
      <c r="AS38">
        <v>31.897382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2151.6241419999997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513.51499999999999</v>
      </c>
      <c r="L39">
        <v>348.08</v>
      </c>
      <c r="M39">
        <v>92</v>
      </c>
      <c r="N39">
        <v>58.59</v>
      </c>
      <c r="O39">
        <v>123.66562500000001</v>
      </c>
      <c r="P39">
        <v>99</v>
      </c>
      <c r="Q39">
        <v>6.91</v>
      </c>
      <c r="R39">
        <v>17.120899999999999</v>
      </c>
      <c r="S39">
        <v>8.81</v>
      </c>
      <c r="T39">
        <v>0</v>
      </c>
      <c r="U39">
        <v>347.625</v>
      </c>
      <c r="V39">
        <v>12.8065</v>
      </c>
      <c r="W39">
        <v>34.956699999999998</v>
      </c>
      <c r="X39">
        <v>98.34</v>
      </c>
      <c r="Y39">
        <v>0</v>
      </c>
      <c r="Z39">
        <v>6.5208000000000004</v>
      </c>
      <c r="AA39">
        <v>0</v>
      </c>
      <c r="AB39">
        <v>26.260100000000001</v>
      </c>
      <c r="AC39">
        <v>9.6778399999999998</v>
      </c>
      <c r="AD39">
        <v>18.229800000000001</v>
      </c>
      <c r="AE39">
        <v>16.678999999999998</v>
      </c>
      <c r="AF39">
        <v>8.8740000000000006</v>
      </c>
      <c r="AG39">
        <v>41.224800000000002</v>
      </c>
      <c r="AH39">
        <v>21.780999999999999</v>
      </c>
      <c r="AI39">
        <v>0</v>
      </c>
      <c r="AJ39">
        <v>0</v>
      </c>
      <c r="AK39">
        <v>26.395199999999999</v>
      </c>
      <c r="AL39">
        <v>26.725999999999999</v>
      </c>
      <c r="AM39">
        <v>5.2786799999999996</v>
      </c>
      <c r="AN39">
        <v>0.78432999999999997</v>
      </c>
      <c r="AO39">
        <v>7.35</v>
      </c>
      <c r="AP39">
        <v>8.7108000000000008</v>
      </c>
      <c r="AQ39">
        <v>0</v>
      </c>
      <c r="AR39">
        <v>37.536000000000001</v>
      </c>
      <c r="AS39">
        <v>31.897382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2125.3454619999993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523.51499999999999</v>
      </c>
      <c r="L40">
        <v>357.11</v>
      </c>
      <c r="M40">
        <v>92</v>
      </c>
      <c r="N40">
        <v>58.59</v>
      </c>
      <c r="O40">
        <v>123.66562500000001</v>
      </c>
      <c r="P40">
        <v>99</v>
      </c>
      <c r="Q40">
        <v>6.91</v>
      </c>
      <c r="R40">
        <v>17.120899999999999</v>
      </c>
      <c r="S40">
        <v>8.81</v>
      </c>
      <c r="T40">
        <v>0</v>
      </c>
      <c r="U40">
        <v>347.625</v>
      </c>
      <c r="V40">
        <v>12.8065</v>
      </c>
      <c r="W40">
        <v>34.956699999999998</v>
      </c>
      <c r="X40">
        <v>98.34</v>
      </c>
      <c r="Y40">
        <v>0</v>
      </c>
      <c r="Z40">
        <v>6.5208000000000004</v>
      </c>
      <c r="AA40">
        <v>0</v>
      </c>
      <c r="AB40">
        <v>26.260100000000001</v>
      </c>
      <c r="AC40">
        <v>0</v>
      </c>
      <c r="AD40">
        <v>9.1149000000000004</v>
      </c>
      <c r="AE40">
        <v>16.678999999999998</v>
      </c>
      <c r="AF40">
        <v>8.8740000000000006</v>
      </c>
      <c r="AG40">
        <v>41.224800000000002</v>
      </c>
      <c r="AH40">
        <v>21.780999999999999</v>
      </c>
      <c r="AI40">
        <v>0</v>
      </c>
      <c r="AJ40">
        <v>0</v>
      </c>
      <c r="AK40">
        <v>26.395199999999999</v>
      </c>
      <c r="AL40">
        <v>26.725999999999999</v>
      </c>
      <c r="AM40">
        <v>5.2786799999999996</v>
      </c>
      <c r="AN40">
        <v>0.78432999999999997</v>
      </c>
      <c r="AO40">
        <v>7.35</v>
      </c>
      <c r="AP40">
        <v>8.7108000000000008</v>
      </c>
      <c r="AQ40">
        <v>0</v>
      </c>
      <c r="AR40">
        <v>17.664000000000001</v>
      </c>
      <c r="AS40">
        <v>31.897382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2110.7107219999994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523.51499999999999</v>
      </c>
      <c r="L41">
        <v>368.15</v>
      </c>
      <c r="M41">
        <v>92</v>
      </c>
      <c r="N41">
        <v>58.59</v>
      </c>
      <c r="O41">
        <v>123.66562500000001</v>
      </c>
      <c r="P41">
        <v>99</v>
      </c>
      <c r="Q41">
        <v>6.91</v>
      </c>
      <c r="R41">
        <v>17.120899999999999</v>
      </c>
      <c r="S41">
        <v>8.81</v>
      </c>
      <c r="T41">
        <v>0</v>
      </c>
      <c r="U41">
        <v>347.625</v>
      </c>
      <c r="V41">
        <v>12.8065</v>
      </c>
      <c r="W41">
        <v>34.956699999999998</v>
      </c>
      <c r="X41">
        <v>98.34</v>
      </c>
      <c r="Y41">
        <v>0</v>
      </c>
      <c r="Z41">
        <v>6.5208000000000004</v>
      </c>
      <c r="AA41">
        <v>0</v>
      </c>
      <c r="AB41">
        <v>26.260100000000001</v>
      </c>
      <c r="AC41">
        <v>0</v>
      </c>
      <c r="AD41">
        <v>0</v>
      </c>
      <c r="AE41">
        <v>16.678999999999998</v>
      </c>
      <c r="AF41">
        <v>8.8740000000000006</v>
      </c>
      <c r="AG41">
        <v>41.224800000000002</v>
      </c>
      <c r="AH41">
        <v>21.780999999999999</v>
      </c>
      <c r="AI41">
        <v>0</v>
      </c>
      <c r="AJ41">
        <v>0</v>
      </c>
      <c r="AK41">
        <v>26.395199999999999</v>
      </c>
      <c r="AL41">
        <v>26.725999999999999</v>
      </c>
      <c r="AM41">
        <v>5.2786799999999996</v>
      </c>
      <c r="AN41">
        <v>0.78432999999999997</v>
      </c>
      <c r="AO41">
        <v>7.35</v>
      </c>
      <c r="AP41">
        <v>8.7108000000000008</v>
      </c>
      <c r="AQ41">
        <v>0</v>
      </c>
      <c r="AR41">
        <v>17.664000000000001</v>
      </c>
      <c r="AS41">
        <v>31.897382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2118.6358219999993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503.51499999999999</v>
      </c>
      <c r="L42">
        <v>368.14</v>
      </c>
      <c r="M42">
        <v>92</v>
      </c>
      <c r="N42">
        <v>58.59</v>
      </c>
      <c r="O42">
        <v>123.66562500000001</v>
      </c>
      <c r="P42">
        <v>99</v>
      </c>
      <c r="Q42">
        <v>6.91</v>
      </c>
      <c r="R42">
        <v>17.120899999999999</v>
      </c>
      <c r="S42">
        <v>8.81</v>
      </c>
      <c r="T42">
        <v>0</v>
      </c>
      <c r="U42">
        <v>347.625</v>
      </c>
      <c r="V42">
        <v>12.8065</v>
      </c>
      <c r="W42">
        <v>34.956699999999998</v>
      </c>
      <c r="X42">
        <v>98.34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16.678999999999998</v>
      </c>
      <c r="AF42">
        <v>8.8740000000000006</v>
      </c>
      <c r="AG42">
        <v>41.224800000000002</v>
      </c>
      <c r="AH42">
        <v>21.780999999999999</v>
      </c>
      <c r="AI42">
        <v>0</v>
      </c>
      <c r="AJ42">
        <v>0</v>
      </c>
      <c r="AK42">
        <v>26.395199999999999</v>
      </c>
      <c r="AL42">
        <v>26.725999999999999</v>
      </c>
      <c r="AM42">
        <v>5.2786799999999996</v>
      </c>
      <c r="AN42">
        <v>0.78432999999999997</v>
      </c>
      <c r="AO42">
        <v>7.35</v>
      </c>
      <c r="AP42">
        <v>8.7108000000000008</v>
      </c>
      <c r="AQ42">
        <v>0</v>
      </c>
      <c r="AR42">
        <v>17.664000000000001</v>
      </c>
      <c r="AS42">
        <v>31.897382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2091.3627219999998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493.51499999999999</v>
      </c>
      <c r="L43">
        <v>368.14</v>
      </c>
      <c r="M43">
        <v>92</v>
      </c>
      <c r="N43">
        <v>58.59</v>
      </c>
      <c r="O43">
        <v>123.66562500000001</v>
      </c>
      <c r="P43">
        <v>99</v>
      </c>
      <c r="Q43">
        <v>6.91</v>
      </c>
      <c r="R43">
        <v>17.120899999999999</v>
      </c>
      <c r="S43">
        <v>8.81</v>
      </c>
      <c r="T43">
        <v>0</v>
      </c>
      <c r="U43">
        <v>347.625</v>
      </c>
      <c r="V43">
        <v>12.8065</v>
      </c>
      <c r="W43">
        <v>34.956699999999998</v>
      </c>
      <c r="X43">
        <v>98.34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16.678999999999998</v>
      </c>
      <c r="AF43">
        <v>8.8740000000000006</v>
      </c>
      <c r="AG43">
        <v>41.224800000000002</v>
      </c>
      <c r="AH43">
        <v>21.780999999999999</v>
      </c>
      <c r="AI43">
        <v>0</v>
      </c>
      <c r="AJ43">
        <v>0</v>
      </c>
      <c r="AK43">
        <v>26.395199999999999</v>
      </c>
      <c r="AL43">
        <v>26.725999999999999</v>
      </c>
      <c r="AM43">
        <v>5.2786799999999996</v>
      </c>
      <c r="AN43">
        <v>0.78432999999999997</v>
      </c>
      <c r="AO43">
        <v>7.35</v>
      </c>
      <c r="AP43">
        <v>8.7108000000000008</v>
      </c>
      <c r="AQ43">
        <v>0</v>
      </c>
      <c r="AR43">
        <v>17.664000000000001</v>
      </c>
      <c r="AS43">
        <v>13.72104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2055.6655799999999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419.35890000000001</v>
      </c>
      <c r="L44">
        <v>341.05</v>
      </c>
      <c r="M44">
        <v>92</v>
      </c>
      <c r="N44">
        <v>58.59</v>
      </c>
      <c r="O44">
        <v>123.66562500000001</v>
      </c>
      <c r="P44">
        <v>99</v>
      </c>
      <c r="Q44">
        <v>6.91</v>
      </c>
      <c r="R44">
        <v>12.725199999999999</v>
      </c>
      <c r="S44">
        <v>8.81</v>
      </c>
      <c r="T44">
        <v>0</v>
      </c>
      <c r="U44">
        <v>347.625</v>
      </c>
      <c r="V44">
        <v>12.8065</v>
      </c>
      <c r="W44">
        <v>34.956699999999998</v>
      </c>
      <c r="X44">
        <v>98.34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16.678999999999998</v>
      </c>
      <c r="AF44">
        <v>8.8740000000000006</v>
      </c>
      <c r="AG44">
        <v>41.224800000000002</v>
      </c>
      <c r="AH44">
        <v>21.780999999999999</v>
      </c>
      <c r="AI44">
        <v>0</v>
      </c>
      <c r="AJ44">
        <v>0</v>
      </c>
      <c r="AK44">
        <v>26.395199999999999</v>
      </c>
      <c r="AL44">
        <v>26.725999999999999</v>
      </c>
      <c r="AM44">
        <v>5.2786799999999996</v>
      </c>
      <c r="AN44">
        <v>0.78432999999999997</v>
      </c>
      <c r="AO44">
        <v>7.35</v>
      </c>
      <c r="AP44">
        <v>8.7108000000000008</v>
      </c>
      <c r="AQ44">
        <v>0</v>
      </c>
      <c r="AR44">
        <v>17.664000000000001</v>
      </c>
      <c r="AS44">
        <v>13.72104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1953.0237799999998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419.35890000000001</v>
      </c>
      <c r="L45">
        <v>341.05</v>
      </c>
      <c r="M45">
        <v>92</v>
      </c>
      <c r="N45">
        <v>58.59</v>
      </c>
      <c r="O45">
        <v>123.66562500000001</v>
      </c>
      <c r="P45">
        <v>99</v>
      </c>
      <c r="Q45">
        <v>6.91</v>
      </c>
      <c r="R45">
        <v>12.725199999999999</v>
      </c>
      <c r="S45">
        <v>8.81</v>
      </c>
      <c r="T45">
        <v>0</v>
      </c>
      <c r="U45">
        <v>347.625</v>
      </c>
      <c r="V45">
        <v>12.8065</v>
      </c>
      <c r="W45">
        <v>34.956699999999998</v>
      </c>
      <c r="X45">
        <v>98.34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16.678999999999998</v>
      </c>
      <c r="AF45">
        <v>8.8740000000000006</v>
      </c>
      <c r="AG45">
        <v>41.224800000000002</v>
      </c>
      <c r="AH45">
        <v>21.780999999999999</v>
      </c>
      <c r="AI45">
        <v>0</v>
      </c>
      <c r="AJ45">
        <v>0</v>
      </c>
      <c r="AK45">
        <v>26.395199999999999</v>
      </c>
      <c r="AL45">
        <v>26.725999999999999</v>
      </c>
      <c r="AM45">
        <v>5.2786799999999996</v>
      </c>
      <c r="AN45">
        <v>0.78432999999999997</v>
      </c>
      <c r="AO45">
        <v>7.35</v>
      </c>
      <c r="AP45">
        <v>8.7108000000000008</v>
      </c>
      <c r="AQ45">
        <v>0</v>
      </c>
      <c r="AR45">
        <v>37.536000000000001</v>
      </c>
      <c r="AS45">
        <v>13.72104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1975.8957799999998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419.35890000000001</v>
      </c>
      <c r="L46">
        <v>341.05</v>
      </c>
      <c r="M46">
        <v>92</v>
      </c>
      <c r="N46">
        <v>58.59</v>
      </c>
      <c r="O46">
        <v>123.66562500000001</v>
      </c>
      <c r="P46">
        <v>99</v>
      </c>
      <c r="Q46">
        <v>6.91</v>
      </c>
      <c r="R46">
        <v>12.725199999999999</v>
      </c>
      <c r="S46">
        <v>8.81</v>
      </c>
      <c r="T46">
        <v>0</v>
      </c>
      <c r="U46">
        <v>347.625</v>
      </c>
      <c r="V46">
        <v>12.8065</v>
      </c>
      <c r="W46">
        <v>34.956699999999998</v>
      </c>
      <c r="X46">
        <v>98.34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16.678999999999998</v>
      </c>
      <c r="AF46">
        <v>8.8740000000000006</v>
      </c>
      <c r="AG46">
        <v>41.224800000000002</v>
      </c>
      <c r="AH46">
        <v>21.780999999999999</v>
      </c>
      <c r="AI46">
        <v>0</v>
      </c>
      <c r="AJ46">
        <v>0</v>
      </c>
      <c r="AK46">
        <v>26.395199999999999</v>
      </c>
      <c r="AL46">
        <v>26.725999999999999</v>
      </c>
      <c r="AM46">
        <v>5.2786799999999996</v>
      </c>
      <c r="AN46">
        <v>0.78432999999999997</v>
      </c>
      <c r="AO46">
        <v>7.35</v>
      </c>
      <c r="AP46">
        <v>8.7108000000000008</v>
      </c>
      <c r="AQ46">
        <v>0</v>
      </c>
      <c r="AR46">
        <v>37.536000000000001</v>
      </c>
      <c r="AS46">
        <v>13.72104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1976.8957799999998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399.35890000000001</v>
      </c>
      <c r="L47">
        <v>341.05</v>
      </c>
      <c r="M47">
        <v>92</v>
      </c>
      <c r="N47">
        <v>58.59</v>
      </c>
      <c r="O47">
        <v>123.66562500000001</v>
      </c>
      <c r="P47">
        <v>99</v>
      </c>
      <c r="Q47">
        <v>6.91</v>
      </c>
      <c r="R47">
        <v>12.725199999999999</v>
      </c>
      <c r="S47">
        <v>8.81</v>
      </c>
      <c r="T47">
        <v>0</v>
      </c>
      <c r="U47">
        <v>347.625</v>
      </c>
      <c r="V47">
        <v>12.8065</v>
      </c>
      <c r="W47">
        <v>34.956699999999998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16.678999999999998</v>
      </c>
      <c r="AF47">
        <v>8.8740000000000006</v>
      </c>
      <c r="AG47">
        <v>41.224800000000002</v>
      </c>
      <c r="AH47">
        <v>21.780999999999999</v>
      </c>
      <c r="AI47">
        <v>0</v>
      </c>
      <c r="AJ47">
        <v>0</v>
      </c>
      <c r="AK47">
        <v>26.395199999999999</v>
      </c>
      <c r="AL47">
        <v>26.725999999999999</v>
      </c>
      <c r="AM47">
        <v>5.2786799999999996</v>
      </c>
      <c r="AN47">
        <v>0.78432999999999997</v>
      </c>
      <c r="AO47">
        <v>7.35</v>
      </c>
      <c r="AP47">
        <v>8.7108000000000008</v>
      </c>
      <c r="AQ47">
        <v>0</v>
      </c>
      <c r="AR47">
        <v>17.664000000000001</v>
      </c>
      <c r="AS47">
        <v>13.72104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1926.0267799999999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404.35890000000001</v>
      </c>
      <c r="L48">
        <v>341.05</v>
      </c>
      <c r="M48">
        <v>92</v>
      </c>
      <c r="N48">
        <v>58.59</v>
      </c>
      <c r="O48">
        <v>123.66562500000001</v>
      </c>
      <c r="P48">
        <v>99</v>
      </c>
      <c r="Q48">
        <v>6.91</v>
      </c>
      <c r="R48">
        <v>12.725199999999999</v>
      </c>
      <c r="S48">
        <v>8.81</v>
      </c>
      <c r="T48">
        <v>0</v>
      </c>
      <c r="U48">
        <v>347.625</v>
      </c>
      <c r="V48">
        <v>12.8065</v>
      </c>
      <c r="W48">
        <v>34.956699999999998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16.678999999999998</v>
      </c>
      <c r="AF48">
        <v>8.8740000000000006</v>
      </c>
      <c r="AG48">
        <v>41.224800000000002</v>
      </c>
      <c r="AH48">
        <v>21.780999999999999</v>
      </c>
      <c r="AI48">
        <v>0</v>
      </c>
      <c r="AJ48">
        <v>0</v>
      </c>
      <c r="AK48">
        <v>26.395199999999999</v>
      </c>
      <c r="AL48">
        <v>26.725999999999999</v>
      </c>
      <c r="AM48">
        <v>5.2786799999999996</v>
      </c>
      <c r="AN48">
        <v>0.78432999999999997</v>
      </c>
      <c r="AO48">
        <v>7.35</v>
      </c>
      <c r="AP48">
        <v>8.7108000000000008</v>
      </c>
      <c r="AQ48">
        <v>0</v>
      </c>
      <c r="AR48">
        <v>17.664000000000001</v>
      </c>
      <c r="AS48">
        <v>13.72104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1930.0267799999999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409.35890000000001</v>
      </c>
      <c r="L49">
        <v>341.05</v>
      </c>
      <c r="M49">
        <v>92</v>
      </c>
      <c r="N49">
        <v>58.59</v>
      </c>
      <c r="O49">
        <v>123.66562500000001</v>
      </c>
      <c r="P49">
        <v>99</v>
      </c>
      <c r="Q49">
        <v>6.91</v>
      </c>
      <c r="R49">
        <v>12.725199999999999</v>
      </c>
      <c r="S49">
        <v>8.81</v>
      </c>
      <c r="T49">
        <v>0</v>
      </c>
      <c r="U49">
        <v>347.625</v>
      </c>
      <c r="V49">
        <v>12.8065</v>
      </c>
      <c r="W49">
        <v>34.956699999999998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16.678999999999998</v>
      </c>
      <c r="AF49">
        <v>8.8740000000000006</v>
      </c>
      <c r="AG49">
        <v>41.224800000000002</v>
      </c>
      <c r="AH49">
        <v>21.780999999999999</v>
      </c>
      <c r="AI49">
        <v>0</v>
      </c>
      <c r="AJ49">
        <v>0</v>
      </c>
      <c r="AK49">
        <v>26.395199999999999</v>
      </c>
      <c r="AL49">
        <v>26.725999999999999</v>
      </c>
      <c r="AM49">
        <v>8.5312000000000001</v>
      </c>
      <c r="AN49">
        <v>0.78432999999999997</v>
      </c>
      <c r="AO49">
        <v>7.35</v>
      </c>
      <c r="AP49">
        <v>8.7108000000000008</v>
      </c>
      <c r="AQ49">
        <v>0</v>
      </c>
      <c r="AR49">
        <v>13.247999999999999</v>
      </c>
      <c r="AS49">
        <v>13.72104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1934.8633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409.35890000000001</v>
      </c>
      <c r="L50">
        <v>341.05</v>
      </c>
      <c r="M50">
        <v>92</v>
      </c>
      <c r="N50">
        <v>58.59</v>
      </c>
      <c r="O50">
        <v>123.66562500000001</v>
      </c>
      <c r="P50">
        <v>99</v>
      </c>
      <c r="Q50">
        <v>6.91</v>
      </c>
      <c r="R50">
        <v>12.725199999999999</v>
      </c>
      <c r="S50">
        <v>8.81</v>
      </c>
      <c r="T50">
        <v>0</v>
      </c>
      <c r="U50">
        <v>347.625</v>
      </c>
      <c r="V50">
        <v>12.8065</v>
      </c>
      <c r="W50">
        <v>34.956699999999998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16.678999999999998</v>
      </c>
      <c r="AF50">
        <v>8.8740000000000006</v>
      </c>
      <c r="AG50">
        <v>41.224800000000002</v>
      </c>
      <c r="AH50">
        <v>21.780999999999999</v>
      </c>
      <c r="AI50">
        <v>0</v>
      </c>
      <c r="AJ50">
        <v>0</v>
      </c>
      <c r="AK50">
        <v>26.395199999999999</v>
      </c>
      <c r="AL50">
        <v>26.725999999999999</v>
      </c>
      <c r="AM50">
        <v>10.557359999999999</v>
      </c>
      <c r="AN50">
        <v>0.78432999999999997</v>
      </c>
      <c r="AO50">
        <v>7.35</v>
      </c>
      <c r="AP50">
        <v>8.7108000000000008</v>
      </c>
      <c r="AQ50">
        <v>0</v>
      </c>
      <c r="AR50">
        <v>13.247999999999999</v>
      </c>
      <c r="AS50">
        <v>13.72104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1940.8894600000001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414.35890000000001</v>
      </c>
      <c r="L51">
        <v>341.05</v>
      </c>
      <c r="M51">
        <v>92</v>
      </c>
      <c r="N51">
        <v>58.59</v>
      </c>
      <c r="O51">
        <v>123.66562500000001</v>
      </c>
      <c r="P51">
        <v>99</v>
      </c>
      <c r="Q51">
        <v>6.91</v>
      </c>
      <c r="R51">
        <v>12.725199999999999</v>
      </c>
      <c r="S51">
        <v>8.81</v>
      </c>
      <c r="T51">
        <v>0</v>
      </c>
      <c r="U51">
        <v>347.625</v>
      </c>
      <c r="V51">
        <v>12.8065</v>
      </c>
      <c r="W51">
        <v>36.023845000000001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16.678999999999998</v>
      </c>
      <c r="AF51">
        <v>8.8740000000000006</v>
      </c>
      <c r="AG51">
        <v>41.224800000000002</v>
      </c>
      <c r="AH51">
        <v>21.780999999999999</v>
      </c>
      <c r="AI51">
        <v>0</v>
      </c>
      <c r="AJ51">
        <v>0</v>
      </c>
      <c r="AK51">
        <v>26.395199999999999</v>
      </c>
      <c r="AL51">
        <v>26.725999999999999</v>
      </c>
      <c r="AM51">
        <v>10.557359999999999</v>
      </c>
      <c r="AN51">
        <v>0.78432999999999997</v>
      </c>
      <c r="AO51">
        <v>7.35</v>
      </c>
      <c r="AP51">
        <v>8.7108000000000008</v>
      </c>
      <c r="AQ51">
        <v>0</v>
      </c>
      <c r="AR51">
        <v>13.247999999999999</v>
      </c>
      <c r="AS51">
        <v>13.72104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1943.9566050000001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399.35890000000001</v>
      </c>
      <c r="L52">
        <v>341.05</v>
      </c>
      <c r="M52">
        <v>92</v>
      </c>
      <c r="N52">
        <v>58.59</v>
      </c>
      <c r="O52">
        <v>123.66562500000001</v>
      </c>
      <c r="P52">
        <v>99</v>
      </c>
      <c r="Q52">
        <v>6.91</v>
      </c>
      <c r="R52">
        <v>12.725199999999999</v>
      </c>
      <c r="S52">
        <v>8.81</v>
      </c>
      <c r="T52">
        <v>0</v>
      </c>
      <c r="U52">
        <v>347.625</v>
      </c>
      <c r="V52">
        <v>12.8065</v>
      </c>
      <c r="W52">
        <v>36.023899999999998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16.678999999999998</v>
      </c>
      <c r="AF52">
        <v>8.8740000000000006</v>
      </c>
      <c r="AG52">
        <v>41.224800000000002</v>
      </c>
      <c r="AH52">
        <v>21.780999999999999</v>
      </c>
      <c r="AI52">
        <v>0</v>
      </c>
      <c r="AJ52">
        <v>0</v>
      </c>
      <c r="AK52">
        <v>26.395199999999999</v>
      </c>
      <c r="AL52">
        <v>26.725999999999999</v>
      </c>
      <c r="AM52">
        <v>10.557359999999999</v>
      </c>
      <c r="AN52">
        <v>0.78432999999999997</v>
      </c>
      <c r="AO52">
        <v>7.35</v>
      </c>
      <c r="AP52">
        <v>8.7108000000000008</v>
      </c>
      <c r="AQ52">
        <v>0</v>
      </c>
      <c r="AR52">
        <v>13.247999999999999</v>
      </c>
      <c r="AS52">
        <v>13.72104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1929.9566600000001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389.35890000000001</v>
      </c>
      <c r="L53">
        <v>341.05</v>
      </c>
      <c r="M53">
        <v>92</v>
      </c>
      <c r="N53">
        <v>58.59</v>
      </c>
      <c r="O53">
        <v>123.66562500000001</v>
      </c>
      <c r="P53">
        <v>99</v>
      </c>
      <c r="Q53">
        <v>6.91</v>
      </c>
      <c r="R53">
        <v>12.725199999999999</v>
      </c>
      <c r="S53">
        <v>8.81</v>
      </c>
      <c r="T53">
        <v>0</v>
      </c>
      <c r="U53">
        <v>347.625</v>
      </c>
      <c r="V53">
        <v>8.7015999999999991</v>
      </c>
      <c r="W53">
        <v>22.362300000000001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16.678999999999998</v>
      </c>
      <c r="AF53">
        <v>8.8740000000000006</v>
      </c>
      <c r="AG53">
        <v>41.224800000000002</v>
      </c>
      <c r="AH53">
        <v>21.780999999999999</v>
      </c>
      <c r="AI53">
        <v>0</v>
      </c>
      <c r="AJ53">
        <v>0</v>
      </c>
      <c r="AK53">
        <v>26.395199999999999</v>
      </c>
      <c r="AL53">
        <v>26.725999999999999</v>
      </c>
      <c r="AM53">
        <v>10.557359999999999</v>
      </c>
      <c r="AN53">
        <v>0.78432999999999997</v>
      </c>
      <c r="AO53">
        <v>7.35</v>
      </c>
      <c r="AP53">
        <v>8.7108000000000008</v>
      </c>
      <c r="AQ53">
        <v>0</v>
      </c>
      <c r="AR53">
        <v>37.536000000000001</v>
      </c>
      <c r="AS53">
        <v>14.52816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1925.2852800000005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379.35890000000001</v>
      </c>
      <c r="L54">
        <v>341.05</v>
      </c>
      <c r="M54">
        <v>92</v>
      </c>
      <c r="N54">
        <v>58.59</v>
      </c>
      <c r="O54">
        <v>123.66562500000001</v>
      </c>
      <c r="P54">
        <v>99</v>
      </c>
      <c r="Q54">
        <v>6.91</v>
      </c>
      <c r="R54">
        <v>12.725199999999999</v>
      </c>
      <c r="S54">
        <v>8.81</v>
      </c>
      <c r="T54">
        <v>0</v>
      </c>
      <c r="U54">
        <v>347.625</v>
      </c>
      <c r="V54">
        <v>8.7015999999999991</v>
      </c>
      <c r="W54">
        <v>22.362300000000001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16.678999999999998</v>
      </c>
      <c r="AF54">
        <v>8.8740000000000006</v>
      </c>
      <c r="AG54">
        <v>41.224800000000002</v>
      </c>
      <c r="AH54">
        <v>21.780999999999999</v>
      </c>
      <c r="AI54">
        <v>0</v>
      </c>
      <c r="AJ54">
        <v>0</v>
      </c>
      <c r="AK54">
        <v>26.395199999999999</v>
      </c>
      <c r="AL54">
        <v>26.725999999999999</v>
      </c>
      <c r="AM54">
        <v>10.557359999999999</v>
      </c>
      <c r="AN54">
        <v>0.78432999999999997</v>
      </c>
      <c r="AO54">
        <v>7.35</v>
      </c>
      <c r="AP54">
        <v>8.7108000000000008</v>
      </c>
      <c r="AQ54">
        <v>0</v>
      </c>
      <c r="AR54">
        <v>37.536000000000001</v>
      </c>
      <c r="AS54">
        <v>14.52816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1916.2852800000005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379.35890000000001</v>
      </c>
      <c r="L55">
        <v>341.05</v>
      </c>
      <c r="M55">
        <v>92</v>
      </c>
      <c r="N55">
        <v>58.59</v>
      </c>
      <c r="O55">
        <v>123.66562500000001</v>
      </c>
      <c r="P55">
        <v>99</v>
      </c>
      <c r="Q55">
        <v>6.91</v>
      </c>
      <c r="R55">
        <v>12.725199999999999</v>
      </c>
      <c r="S55">
        <v>8.81</v>
      </c>
      <c r="T55">
        <v>0</v>
      </c>
      <c r="U55">
        <v>347.625</v>
      </c>
      <c r="V55">
        <v>8.7015999999999991</v>
      </c>
      <c r="W55">
        <v>22.362300000000001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16.678999999999998</v>
      </c>
      <c r="AF55">
        <v>8.8740000000000006</v>
      </c>
      <c r="AG55">
        <v>41.224800000000002</v>
      </c>
      <c r="AH55">
        <v>21.780999999999999</v>
      </c>
      <c r="AI55">
        <v>0</v>
      </c>
      <c r="AJ55">
        <v>0</v>
      </c>
      <c r="AK55">
        <v>26.395199999999999</v>
      </c>
      <c r="AL55">
        <v>26.725999999999999</v>
      </c>
      <c r="AM55">
        <v>10.557359999999999</v>
      </c>
      <c r="AN55">
        <v>0.78432999999999997</v>
      </c>
      <c r="AO55">
        <v>7.35</v>
      </c>
      <c r="AP55">
        <v>8.7108000000000008</v>
      </c>
      <c r="AQ55">
        <v>0</v>
      </c>
      <c r="AR55">
        <v>15.456</v>
      </c>
      <c r="AS55">
        <v>14.52816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1894.2052800000004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374.35890000000001</v>
      </c>
      <c r="L56">
        <v>341.05</v>
      </c>
      <c r="M56">
        <v>92</v>
      </c>
      <c r="N56">
        <v>58.59</v>
      </c>
      <c r="O56">
        <v>123.66562500000001</v>
      </c>
      <c r="P56">
        <v>99</v>
      </c>
      <c r="Q56">
        <v>6.91</v>
      </c>
      <c r="R56">
        <v>12.725199999999999</v>
      </c>
      <c r="S56">
        <v>8.81</v>
      </c>
      <c r="T56">
        <v>0</v>
      </c>
      <c r="U56">
        <v>347.625</v>
      </c>
      <c r="V56">
        <v>8.7015999999999991</v>
      </c>
      <c r="W56">
        <v>22.362300000000001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16.678999999999998</v>
      </c>
      <c r="AF56">
        <v>8.8740000000000006</v>
      </c>
      <c r="AG56">
        <v>41.224800000000002</v>
      </c>
      <c r="AH56">
        <v>21.780999999999999</v>
      </c>
      <c r="AI56">
        <v>0</v>
      </c>
      <c r="AJ56">
        <v>0</v>
      </c>
      <c r="AK56">
        <v>26.395199999999999</v>
      </c>
      <c r="AL56">
        <v>26.725999999999999</v>
      </c>
      <c r="AM56">
        <v>10.557359999999999</v>
      </c>
      <c r="AN56">
        <v>0.78432999999999997</v>
      </c>
      <c r="AO56">
        <v>7.35</v>
      </c>
      <c r="AP56">
        <v>8.7108000000000008</v>
      </c>
      <c r="AQ56">
        <v>0</v>
      </c>
      <c r="AR56">
        <v>15.456</v>
      </c>
      <c r="AS56">
        <v>14.52816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1886.2052800000004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359.35890000000001</v>
      </c>
      <c r="L57">
        <v>341.05</v>
      </c>
      <c r="M57">
        <v>92</v>
      </c>
      <c r="N57">
        <v>58.59</v>
      </c>
      <c r="O57">
        <v>123.66562500000001</v>
      </c>
      <c r="P57">
        <v>99</v>
      </c>
      <c r="Q57">
        <v>6.91</v>
      </c>
      <c r="R57">
        <v>12.725199999999999</v>
      </c>
      <c r="S57">
        <v>8.81</v>
      </c>
      <c r="T57">
        <v>0</v>
      </c>
      <c r="U57">
        <v>347.625</v>
      </c>
      <c r="V57">
        <v>8.7015999999999991</v>
      </c>
      <c r="W57">
        <v>22.362300000000001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16.678999999999998</v>
      </c>
      <c r="AF57">
        <v>8.8740000000000006</v>
      </c>
      <c r="AG57">
        <v>41.224800000000002</v>
      </c>
      <c r="AH57">
        <v>21.780999999999999</v>
      </c>
      <c r="AI57">
        <v>0</v>
      </c>
      <c r="AJ57">
        <v>0</v>
      </c>
      <c r="AK57">
        <v>26.395199999999999</v>
      </c>
      <c r="AL57">
        <v>13.363</v>
      </c>
      <c r="AM57">
        <v>10.557359999999999</v>
      </c>
      <c r="AN57">
        <v>0.78432999999999997</v>
      </c>
      <c r="AO57">
        <v>7.35</v>
      </c>
      <c r="AP57">
        <v>8.7108000000000008</v>
      </c>
      <c r="AQ57">
        <v>0</v>
      </c>
      <c r="AR57">
        <v>15.456</v>
      </c>
      <c r="AS57">
        <v>14.52816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1856.8422800000003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359.35890000000001</v>
      </c>
      <c r="L58">
        <v>353.05</v>
      </c>
      <c r="M58">
        <v>92</v>
      </c>
      <c r="N58">
        <v>58.59</v>
      </c>
      <c r="O58">
        <v>123.66562500000001</v>
      </c>
      <c r="P58">
        <v>99</v>
      </c>
      <c r="Q58">
        <v>6.91</v>
      </c>
      <c r="R58">
        <v>12.725199999999999</v>
      </c>
      <c r="S58">
        <v>8.81</v>
      </c>
      <c r="T58">
        <v>0</v>
      </c>
      <c r="U58">
        <v>347.625</v>
      </c>
      <c r="V58">
        <v>8.7015999999999991</v>
      </c>
      <c r="W58">
        <v>22.362300000000001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16.678999999999998</v>
      </c>
      <c r="AF58">
        <v>8.8740000000000006</v>
      </c>
      <c r="AG58">
        <v>41.224800000000002</v>
      </c>
      <c r="AH58">
        <v>21.780999999999999</v>
      </c>
      <c r="AI58">
        <v>0</v>
      </c>
      <c r="AJ58">
        <v>0</v>
      </c>
      <c r="AK58">
        <v>26.395199999999999</v>
      </c>
      <c r="AL58">
        <v>13.363</v>
      </c>
      <c r="AM58">
        <v>10.557359999999999</v>
      </c>
      <c r="AN58">
        <v>0.78432999999999997</v>
      </c>
      <c r="AO58">
        <v>7.35</v>
      </c>
      <c r="AP58">
        <v>8.7108000000000008</v>
      </c>
      <c r="AQ58">
        <v>0</v>
      </c>
      <c r="AR58">
        <v>15.456</v>
      </c>
      <c r="AS58">
        <v>14.52816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1867.8422800000003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359.35890000000001</v>
      </c>
      <c r="L59">
        <v>423.45</v>
      </c>
      <c r="M59">
        <v>92</v>
      </c>
      <c r="N59">
        <v>58.59</v>
      </c>
      <c r="O59">
        <v>123.66562500000001</v>
      </c>
      <c r="P59">
        <v>99</v>
      </c>
      <c r="Q59">
        <v>6.91</v>
      </c>
      <c r="R59">
        <v>12.725199999999999</v>
      </c>
      <c r="S59">
        <v>8.81</v>
      </c>
      <c r="T59">
        <v>0</v>
      </c>
      <c r="U59">
        <v>347.625</v>
      </c>
      <c r="V59">
        <v>8.7015999999999991</v>
      </c>
      <c r="W59">
        <v>35.842067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16.678999999999998</v>
      </c>
      <c r="AF59">
        <v>8.8740000000000006</v>
      </c>
      <c r="AG59">
        <v>41.224800000000002</v>
      </c>
      <c r="AH59">
        <v>21.780999999999999</v>
      </c>
      <c r="AI59">
        <v>0</v>
      </c>
      <c r="AJ59">
        <v>0</v>
      </c>
      <c r="AK59">
        <v>26.395199999999999</v>
      </c>
      <c r="AL59">
        <v>13.363</v>
      </c>
      <c r="AM59">
        <v>10.557359999999999</v>
      </c>
      <c r="AN59">
        <v>0.78432999999999997</v>
      </c>
      <c r="AO59">
        <v>7.35</v>
      </c>
      <c r="AP59">
        <v>8.7108000000000008</v>
      </c>
      <c r="AQ59">
        <v>0</v>
      </c>
      <c r="AR59">
        <v>14.352</v>
      </c>
      <c r="AS59">
        <v>14.52816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1950.6180470000004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369.35890000000001</v>
      </c>
      <c r="L60">
        <v>473.45</v>
      </c>
      <c r="M60">
        <v>92</v>
      </c>
      <c r="N60">
        <v>58.59</v>
      </c>
      <c r="O60">
        <v>123.66562500000001</v>
      </c>
      <c r="P60">
        <v>99</v>
      </c>
      <c r="Q60">
        <v>6.91</v>
      </c>
      <c r="R60">
        <v>12.725199999999999</v>
      </c>
      <c r="S60">
        <v>8.81</v>
      </c>
      <c r="T60">
        <v>0</v>
      </c>
      <c r="U60">
        <v>347.625</v>
      </c>
      <c r="V60">
        <v>8.7015999999999991</v>
      </c>
      <c r="W60">
        <v>36.023899999999998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32.844799999999999</v>
      </c>
      <c r="AF60">
        <v>8.8740000000000006</v>
      </c>
      <c r="AG60">
        <v>41.224800000000002</v>
      </c>
      <c r="AH60">
        <v>21.780999999999999</v>
      </c>
      <c r="AI60">
        <v>0</v>
      </c>
      <c r="AJ60">
        <v>0</v>
      </c>
      <c r="AK60">
        <v>26.395199999999999</v>
      </c>
      <c r="AL60">
        <v>13.363</v>
      </c>
      <c r="AM60">
        <v>10.557359999999999</v>
      </c>
      <c r="AN60">
        <v>0.78432999999999997</v>
      </c>
      <c r="AO60">
        <v>7.35</v>
      </c>
      <c r="AP60">
        <v>8.7108000000000008</v>
      </c>
      <c r="AQ60">
        <v>0</v>
      </c>
      <c r="AR60">
        <v>14.352</v>
      </c>
      <c r="AS60">
        <v>14.52816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2028.9656800000002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477.60897499999999</v>
      </c>
      <c r="L61">
        <v>551.61850500000003</v>
      </c>
      <c r="M61">
        <v>92</v>
      </c>
      <c r="N61">
        <v>58.59</v>
      </c>
      <c r="O61">
        <v>123.66562500000001</v>
      </c>
      <c r="P61">
        <v>99</v>
      </c>
      <c r="Q61">
        <v>6.91</v>
      </c>
      <c r="R61">
        <v>17.120899999999999</v>
      </c>
      <c r="S61">
        <v>8.81</v>
      </c>
      <c r="T61">
        <v>0</v>
      </c>
      <c r="U61">
        <v>347.625</v>
      </c>
      <c r="V61">
        <v>11.856655</v>
      </c>
      <c r="W61">
        <v>38.952599999999997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32.844799999999999</v>
      </c>
      <c r="AF61">
        <v>8.8740000000000006</v>
      </c>
      <c r="AG61">
        <v>41.224800000000002</v>
      </c>
      <c r="AH61">
        <v>21.780999999999999</v>
      </c>
      <c r="AI61">
        <v>0</v>
      </c>
      <c r="AJ61">
        <v>0</v>
      </c>
      <c r="AK61">
        <v>26.395199999999999</v>
      </c>
      <c r="AL61">
        <v>25.564</v>
      </c>
      <c r="AM61">
        <v>15.804048</v>
      </c>
      <c r="AN61">
        <v>0.78432999999999997</v>
      </c>
      <c r="AO61">
        <v>7.35</v>
      </c>
      <c r="AP61">
        <v>8.7108000000000008</v>
      </c>
      <c r="AQ61">
        <v>0</v>
      </c>
      <c r="AR61">
        <v>14.352</v>
      </c>
      <c r="AS61">
        <v>14.52816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2243.3114029999992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488.51499999999999</v>
      </c>
      <c r="L62">
        <v>558.50660000000005</v>
      </c>
      <c r="M62">
        <v>92</v>
      </c>
      <c r="N62">
        <v>58.59</v>
      </c>
      <c r="O62">
        <v>123.66562500000001</v>
      </c>
      <c r="P62">
        <v>99</v>
      </c>
      <c r="Q62">
        <v>6.91</v>
      </c>
      <c r="R62">
        <v>17.120899999999999</v>
      </c>
      <c r="S62">
        <v>8.81</v>
      </c>
      <c r="T62">
        <v>0</v>
      </c>
      <c r="U62">
        <v>347.625</v>
      </c>
      <c r="V62">
        <v>12.806340000000001</v>
      </c>
      <c r="W62">
        <v>38.952599999999997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32.844799999999999</v>
      </c>
      <c r="AF62">
        <v>8.8740000000000006</v>
      </c>
      <c r="AG62">
        <v>41.224800000000002</v>
      </c>
      <c r="AH62">
        <v>21.780999999999999</v>
      </c>
      <c r="AI62">
        <v>0</v>
      </c>
      <c r="AJ62">
        <v>0</v>
      </c>
      <c r="AK62">
        <v>26.395199999999999</v>
      </c>
      <c r="AL62">
        <v>69.72</v>
      </c>
      <c r="AM62">
        <v>15.804048</v>
      </c>
      <c r="AN62">
        <v>0.78432999999999997</v>
      </c>
      <c r="AO62">
        <v>7.35</v>
      </c>
      <c r="AP62">
        <v>8.7108000000000008</v>
      </c>
      <c r="AQ62">
        <v>0</v>
      </c>
      <c r="AR62">
        <v>14.352</v>
      </c>
      <c r="AS62">
        <v>14.52816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2312.732007999999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518.51499999999999</v>
      </c>
      <c r="L63">
        <v>558.50660000000005</v>
      </c>
      <c r="M63">
        <v>92</v>
      </c>
      <c r="N63">
        <v>56.7</v>
      </c>
      <c r="O63">
        <v>123.66562500000001</v>
      </c>
      <c r="P63">
        <v>99</v>
      </c>
      <c r="Q63">
        <v>10.061500000000001</v>
      </c>
      <c r="R63">
        <v>17.120899999999999</v>
      </c>
      <c r="S63">
        <v>13.703099999999999</v>
      </c>
      <c r="T63">
        <v>0</v>
      </c>
      <c r="U63">
        <v>347.625</v>
      </c>
      <c r="V63">
        <v>12.8065</v>
      </c>
      <c r="W63">
        <v>38.952599999999997</v>
      </c>
      <c r="X63">
        <v>98.34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32.844799999999999</v>
      </c>
      <c r="AF63">
        <v>8.8740000000000006</v>
      </c>
      <c r="AG63">
        <v>41.224800000000002</v>
      </c>
      <c r="AH63">
        <v>21.780999999999999</v>
      </c>
      <c r="AI63">
        <v>0</v>
      </c>
      <c r="AJ63">
        <v>0</v>
      </c>
      <c r="AK63">
        <v>26.395199999999999</v>
      </c>
      <c r="AL63">
        <v>69.72</v>
      </c>
      <c r="AM63">
        <v>15.804048</v>
      </c>
      <c r="AN63">
        <v>0.78432999999999997</v>
      </c>
      <c r="AO63">
        <v>7.35</v>
      </c>
      <c r="AP63">
        <v>8.7108000000000008</v>
      </c>
      <c r="AQ63">
        <v>0</v>
      </c>
      <c r="AR63">
        <v>14.352</v>
      </c>
      <c r="AS63">
        <v>14.52816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2347.8867679999989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558.51499999999999</v>
      </c>
      <c r="L64">
        <v>558.50660000000005</v>
      </c>
      <c r="M64">
        <v>92</v>
      </c>
      <c r="N64">
        <v>56.7</v>
      </c>
      <c r="O64">
        <v>123.66562500000001</v>
      </c>
      <c r="P64">
        <v>99</v>
      </c>
      <c r="Q64">
        <v>10.061500000000001</v>
      </c>
      <c r="R64">
        <v>17.120899999999999</v>
      </c>
      <c r="S64">
        <v>13.703099999999999</v>
      </c>
      <c r="T64">
        <v>0</v>
      </c>
      <c r="U64">
        <v>347.625</v>
      </c>
      <c r="V64">
        <v>12.8065</v>
      </c>
      <c r="W64">
        <v>38.952599999999997</v>
      </c>
      <c r="X64">
        <v>98.34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32.844799999999999</v>
      </c>
      <c r="AF64">
        <v>8.8740000000000006</v>
      </c>
      <c r="AG64">
        <v>41.224800000000002</v>
      </c>
      <c r="AH64">
        <v>21.780999999999999</v>
      </c>
      <c r="AI64">
        <v>0</v>
      </c>
      <c r="AJ64">
        <v>0</v>
      </c>
      <c r="AK64">
        <v>26.395199999999999</v>
      </c>
      <c r="AL64">
        <v>69.72</v>
      </c>
      <c r="AM64">
        <v>15.804048</v>
      </c>
      <c r="AN64">
        <v>0.78432999999999997</v>
      </c>
      <c r="AO64">
        <v>7.35</v>
      </c>
      <c r="AP64">
        <v>8.7108000000000008</v>
      </c>
      <c r="AQ64">
        <v>0</v>
      </c>
      <c r="AR64">
        <v>14.352</v>
      </c>
      <c r="AS64">
        <v>14.52816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2387.8867679999985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588.43880000000001</v>
      </c>
      <c r="L65">
        <v>558.50660000000005</v>
      </c>
      <c r="M65">
        <v>92</v>
      </c>
      <c r="N65">
        <v>56.7</v>
      </c>
      <c r="O65">
        <v>123.66562500000001</v>
      </c>
      <c r="P65">
        <v>99</v>
      </c>
      <c r="Q65">
        <v>11.9672</v>
      </c>
      <c r="R65">
        <v>17.120899999999999</v>
      </c>
      <c r="S65">
        <v>17.799600000000002</v>
      </c>
      <c r="T65">
        <v>0</v>
      </c>
      <c r="U65">
        <v>347.625</v>
      </c>
      <c r="V65">
        <v>12.8065</v>
      </c>
      <c r="W65">
        <v>38.952599999999997</v>
      </c>
      <c r="X65">
        <v>98.34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32.844799999999999</v>
      </c>
      <c r="AF65">
        <v>8.8740000000000006</v>
      </c>
      <c r="AG65">
        <v>41.224800000000002</v>
      </c>
      <c r="AH65">
        <v>21.780999999999999</v>
      </c>
      <c r="AI65">
        <v>0</v>
      </c>
      <c r="AJ65">
        <v>0</v>
      </c>
      <c r="AK65">
        <v>26.395199999999999</v>
      </c>
      <c r="AL65">
        <v>69.72</v>
      </c>
      <c r="AM65">
        <v>15.804048</v>
      </c>
      <c r="AN65">
        <v>0.78432999999999997</v>
      </c>
      <c r="AO65">
        <v>7.35</v>
      </c>
      <c r="AP65">
        <v>8.7108000000000008</v>
      </c>
      <c r="AQ65">
        <v>0</v>
      </c>
      <c r="AR65">
        <v>19.872</v>
      </c>
      <c r="AS65">
        <v>14.52816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2428.3327679999984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638.43880000000001</v>
      </c>
      <c r="L66">
        <v>558.50660000000005</v>
      </c>
      <c r="M66">
        <v>92</v>
      </c>
      <c r="N66">
        <v>56.7</v>
      </c>
      <c r="O66">
        <v>123.66562500000001</v>
      </c>
      <c r="P66">
        <v>99</v>
      </c>
      <c r="Q66">
        <v>11.9672</v>
      </c>
      <c r="R66">
        <v>17.120899999999999</v>
      </c>
      <c r="S66">
        <v>17.799600000000002</v>
      </c>
      <c r="T66">
        <v>0</v>
      </c>
      <c r="U66">
        <v>347.625</v>
      </c>
      <c r="V66">
        <v>12.8065</v>
      </c>
      <c r="W66">
        <v>38.952599999999997</v>
      </c>
      <c r="X66">
        <v>98.34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32.844799999999999</v>
      </c>
      <c r="AF66">
        <v>8.8740000000000006</v>
      </c>
      <c r="AG66">
        <v>41.224800000000002</v>
      </c>
      <c r="AH66">
        <v>21.780999999999999</v>
      </c>
      <c r="AI66">
        <v>0</v>
      </c>
      <c r="AJ66">
        <v>0</v>
      </c>
      <c r="AK66">
        <v>26.395199999999999</v>
      </c>
      <c r="AL66">
        <v>13.363</v>
      </c>
      <c r="AM66">
        <v>15.804048</v>
      </c>
      <c r="AN66">
        <v>0.78432999999999997</v>
      </c>
      <c r="AO66">
        <v>7.35</v>
      </c>
      <c r="AP66">
        <v>8.7108000000000008</v>
      </c>
      <c r="AQ66">
        <v>15.561</v>
      </c>
      <c r="AR66">
        <v>19.872</v>
      </c>
      <c r="AS66">
        <v>14.52816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2439.5367679999986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563.63990000000001</v>
      </c>
      <c r="M67">
        <v>92</v>
      </c>
      <c r="N67">
        <v>56.7</v>
      </c>
      <c r="O67">
        <v>123.66562500000001</v>
      </c>
      <c r="P67">
        <v>99</v>
      </c>
      <c r="Q67">
        <v>15.988</v>
      </c>
      <c r="R67">
        <v>25.177499999999998</v>
      </c>
      <c r="S67">
        <v>26.3901</v>
      </c>
      <c r="T67">
        <v>0</v>
      </c>
      <c r="U67">
        <v>347.625</v>
      </c>
      <c r="V67">
        <v>12.8065</v>
      </c>
      <c r="W67">
        <v>38.952599999999997</v>
      </c>
      <c r="X67">
        <v>98.34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0</v>
      </c>
      <c r="AE67">
        <v>32.844799999999999</v>
      </c>
      <c r="AF67">
        <v>8.8740000000000006</v>
      </c>
      <c r="AG67">
        <v>41.224800000000002</v>
      </c>
      <c r="AH67">
        <v>21.780999999999999</v>
      </c>
      <c r="AI67">
        <v>0</v>
      </c>
      <c r="AJ67">
        <v>0</v>
      </c>
      <c r="AK67">
        <v>26.395199999999999</v>
      </c>
      <c r="AL67">
        <v>13.363</v>
      </c>
      <c r="AM67">
        <v>15.804048</v>
      </c>
      <c r="AN67">
        <v>0.78432999999999997</v>
      </c>
      <c r="AO67">
        <v>7.35</v>
      </c>
      <c r="AP67">
        <v>8.7108000000000008</v>
      </c>
      <c r="AQ67">
        <v>15.561</v>
      </c>
      <c r="AR67">
        <v>19.872</v>
      </c>
      <c r="AS67">
        <v>14.52816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2518.7252949999988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563.63990000000001</v>
      </c>
      <c r="M68">
        <v>92</v>
      </c>
      <c r="N68">
        <v>56.7</v>
      </c>
      <c r="O68">
        <v>123.66562500000001</v>
      </c>
      <c r="P68">
        <v>99</v>
      </c>
      <c r="Q68">
        <v>15.988</v>
      </c>
      <c r="R68">
        <v>25.177499999999998</v>
      </c>
      <c r="S68">
        <v>26.3901</v>
      </c>
      <c r="T68">
        <v>0</v>
      </c>
      <c r="U68">
        <v>347.625</v>
      </c>
      <c r="V68">
        <v>12.8065</v>
      </c>
      <c r="W68">
        <v>38.952599999999997</v>
      </c>
      <c r="X68">
        <v>98.34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0</v>
      </c>
      <c r="AE68">
        <v>32.844799999999999</v>
      </c>
      <c r="AF68">
        <v>8.8740000000000006</v>
      </c>
      <c r="AG68">
        <v>41.224800000000002</v>
      </c>
      <c r="AH68">
        <v>23.390899999999998</v>
      </c>
      <c r="AI68">
        <v>0</v>
      </c>
      <c r="AJ68">
        <v>0</v>
      </c>
      <c r="AK68">
        <v>26.395199999999999</v>
      </c>
      <c r="AL68">
        <v>13.363</v>
      </c>
      <c r="AM68">
        <v>15.804048</v>
      </c>
      <c r="AN68">
        <v>0.78432999999999997</v>
      </c>
      <c r="AO68">
        <v>7.35</v>
      </c>
      <c r="AP68">
        <v>8.7108000000000008</v>
      </c>
      <c r="AQ68">
        <v>15.561</v>
      </c>
      <c r="AR68">
        <v>19.872</v>
      </c>
      <c r="AS68">
        <v>14.52816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2511.814394999999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563.63990000000001</v>
      </c>
      <c r="M69">
        <v>92</v>
      </c>
      <c r="N69">
        <v>56.7</v>
      </c>
      <c r="O69">
        <v>123.66562500000001</v>
      </c>
      <c r="P69">
        <v>99</v>
      </c>
      <c r="Q69">
        <v>15.988</v>
      </c>
      <c r="R69">
        <v>25.177499999999998</v>
      </c>
      <c r="S69">
        <v>26.3901</v>
      </c>
      <c r="T69">
        <v>0</v>
      </c>
      <c r="U69">
        <v>347.625</v>
      </c>
      <c r="V69">
        <v>12.8065</v>
      </c>
      <c r="W69">
        <v>38.952599999999997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0</v>
      </c>
      <c r="AE69">
        <v>32.844799999999999</v>
      </c>
      <c r="AF69">
        <v>8.8740000000000006</v>
      </c>
      <c r="AG69">
        <v>41.224800000000002</v>
      </c>
      <c r="AH69">
        <v>42.615000000000002</v>
      </c>
      <c r="AI69">
        <v>0</v>
      </c>
      <c r="AJ69">
        <v>0</v>
      </c>
      <c r="AK69">
        <v>26.395199999999999</v>
      </c>
      <c r="AL69">
        <v>13.363</v>
      </c>
      <c r="AM69">
        <v>15.804048</v>
      </c>
      <c r="AN69">
        <v>0.78432999999999997</v>
      </c>
      <c r="AO69">
        <v>7.35</v>
      </c>
      <c r="AP69">
        <v>8.7108000000000008</v>
      </c>
      <c r="AQ69">
        <v>31.122</v>
      </c>
      <c r="AR69">
        <v>23.184000000000001</v>
      </c>
      <c r="AS69">
        <v>14.52816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2546.9114949999989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563.63990000000001</v>
      </c>
      <c r="M70">
        <v>92</v>
      </c>
      <c r="N70">
        <v>56.7</v>
      </c>
      <c r="O70">
        <v>123.66562500000001</v>
      </c>
      <c r="P70">
        <v>99</v>
      </c>
      <c r="Q70">
        <v>15.988</v>
      </c>
      <c r="R70">
        <v>25.177499999999998</v>
      </c>
      <c r="S70">
        <v>26.3901</v>
      </c>
      <c r="T70">
        <v>0</v>
      </c>
      <c r="U70">
        <v>347.625</v>
      </c>
      <c r="V70">
        <v>12.8065</v>
      </c>
      <c r="W70">
        <v>38.952599999999997</v>
      </c>
      <c r="X70">
        <v>98.34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0</v>
      </c>
      <c r="AE70">
        <v>32.844799999999999</v>
      </c>
      <c r="AF70">
        <v>8.8740000000000006</v>
      </c>
      <c r="AG70">
        <v>41.224800000000002</v>
      </c>
      <c r="AH70">
        <v>70.078000000000003</v>
      </c>
      <c r="AI70">
        <v>0</v>
      </c>
      <c r="AJ70">
        <v>0</v>
      </c>
      <c r="AK70">
        <v>26.395199999999999</v>
      </c>
      <c r="AL70">
        <v>13.363</v>
      </c>
      <c r="AM70">
        <v>15.804048</v>
      </c>
      <c r="AN70">
        <v>0.78432999999999997</v>
      </c>
      <c r="AO70">
        <v>7.35</v>
      </c>
      <c r="AP70">
        <v>8.7108000000000008</v>
      </c>
      <c r="AQ70">
        <v>46.683</v>
      </c>
      <c r="AR70">
        <v>23.184000000000001</v>
      </c>
      <c r="AS70">
        <v>14.52816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2598.4266949999992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563.63990000000001</v>
      </c>
      <c r="M71">
        <v>92</v>
      </c>
      <c r="N71">
        <v>56.7</v>
      </c>
      <c r="O71">
        <v>123.66562500000001</v>
      </c>
      <c r="P71">
        <v>99</v>
      </c>
      <c r="Q71">
        <v>15.988</v>
      </c>
      <c r="R71">
        <v>25.177499999999998</v>
      </c>
      <c r="S71">
        <v>26.3901</v>
      </c>
      <c r="T71">
        <v>0</v>
      </c>
      <c r="U71">
        <v>347.625</v>
      </c>
      <c r="V71">
        <v>12.8065</v>
      </c>
      <c r="W71">
        <v>38.952599999999997</v>
      </c>
      <c r="X71">
        <v>98.34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0</v>
      </c>
      <c r="AE71">
        <v>32.844799999999999</v>
      </c>
      <c r="AF71">
        <v>8.8740000000000006</v>
      </c>
      <c r="AG71">
        <v>41.224800000000002</v>
      </c>
      <c r="AH71">
        <v>83.335999999999999</v>
      </c>
      <c r="AI71">
        <v>0</v>
      </c>
      <c r="AJ71">
        <v>0</v>
      </c>
      <c r="AK71">
        <v>26.395199999999999</v>
      </c>
      <c r="AL71">
        <v>13.363</v>
      </c>
      <c r="AM71">
        <v>15.804048</v>
      </c>
      <c r="AN71">
        <v>0.78432999999999997</v>
      </c>
      <c r="AO71">
        <v>7.35</v>
      </c>
      <c r="AP71">
        <v>8.7108000000000008</v>
      </c>
      <c r="AQ71">
        <v>62.244</v>
      </c>
      <c r="AR71">
        <v>23.184000000000001</v>
      </c>
      <c r="AS71">
        <v>14.52816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2659.0738949999991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563.63990000000001</v>
      </c>
      <c r="M72">
        <v>92</v>
      </c>
      <c r="N72">
        <v>56.7</v>
      </c>
      <c r="O72">
        <v>123.66562500000001</v>
      </c>
      <c r="P72">
        <v>99</v>
      </c>
      <c r="Q72">
        <v>15.988</v>
      </c>
      <c r="R72">
        <v>25.177499999999998</v>
      </c>
      <c r="S72">
        <v>26.3901</v>
      </c>
      <c r="T72">
        <v>0</v>
      </c>
      <c r="U72">
        <v>347.625</v>
      </c>
      <c r="V72">
        <v>12.8065</v>
      </c>
      <c r="W72">
        <v>38.952599999999997</v>
      </c>
      <c r="X72">
        <v>98.34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0</v>
      </c>
      <c r="AE72">
        <v>32.844799999999999</v>
      </c>
      <c r="AF72">
        <v>8.8740000000000006</v>
      </c>
      <c r="AG72">
        <v>41.224800000000002</v>
      </c>
      <c r="AH72">
        <v>89.965000000000003</v>
      </c>
      <c r="AI72">
        <v>3.1825000000000001</v>
      </c>
      <c r="AJ72">
        <v>0</v>
      </c>
      <c r="AK72">
        <v>26.395199999999999</v>
      </c>
      <c r="AL72">
        <v>13.363</v>
      </c>
      <c r="AM72">
        <v>15.804048</v>
      </c>
      <c r="AN72">
        <v>0.78432999999999997</v>
      </c>
      <c r="AO72">
        <v>7.35</v>
      </c>
      <c r="AP72">
        <v>8.7108000000000008</v>
      </c>
      <c r="AQ72">
        <v>62.244</v>
      </c>
      <c r="AR72">
        <v>23.184000000000001</v>
      </c>
      <c r="AS72">
        <v>14.52816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2676.6647149999994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563.63990000000001</v>
      </c>
      <c r="M73">
        <v>92</v>
      </c>
      <c r="N73">
        <v>56.7</v>
      </c>
      <c r="O73">
        <v>123.66562500000001</v>
      </c>
      <c r="P73">
        <v>99</v>
      </c>
      <c r="Q73">
        <v>15.988</v>
      </c>
      <c r="R73">
        <v>25.177499999999998</v>
      </c>
      <c r="S73">
        <v>26.3901</v>
      </c>
      <c r="T73">
        <v>0</v>
      </c>
      <c r="U73">
        <v>347.625</v>
      </c>
      <c r="V73">
        <v>12.8065</v>
      </c>
      <c r="W73">
        <v>38.952599999999997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32.844799999999999</v>
      </c>
      <c r="AF73">
        <v>8.8740000000000006</v>
      </c>
      <c r="AG73">
        <v>41.224800000000002</v>
      </c>
      <c r="AH73">
        <v>93.563599999999994</v>
      </c>
      <c r="AI73">
        <v>6.3650000000000002</v>
      </c>
      <c r="AJ73">
        <v>0</v>
      </c>
      <c r="AK73">
        <v>26.395199999999999</v>
      </c>
      <c r="AL73">
        <v>13.363</v>
      </c>
      <c r="AM73">
        <v>15.804048</v>
      </c>
      <c r="AN73">
        <v>0.78432999999999997</v>
      </c>
      <c r="AO73">
        <v>7.35</v>
      </c>
      <c r="AP73">
        <v>8.7108000000000008</v>
      </c>
      <c r="AQ73">
        <v>62.244</v>
      </c>
      <c r="AR73">
        <v>23.184000000000001</v>
      </c>
      <c r="AS73">
        <v>14.52816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2688.5607149999992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563.63990000000001</v>
      </c>
      <c r="M74">
        <v>92</v>
      </c>
      <c r="N74">
        <v>56.7</v>
      </c>
      <c r="O74">
        <v>123.66562500000001</v>
      </c>
      <c r="P74">
        <v>99</v>
      </c>
      <c r="Q74">
        <v>15.988</v>
      </c>
      <c r="R74">
        <v>25.177499999999998</v>
      </c>
      <c r="S74">
        <v>26.3901</v>
      </c>
      <c r="T74">
        <v>0</v>
      </c>
      <c r="U74">
        <v>347.625</v>
      </c>
      <c r="V74">
        <v>12.8065</v>
      </c>
      <c r="W74">
        <v>38.952599999999997</v>
      </c>
      <c r="X74">
        <v>98.34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32.844799999999999</v>
      </c>
      <c r="AF74">
        <v>8.8740000000000006</v>
      </c>
      <c r="AG74">
        <v>41.224800000000002</v>
      </c>
      <c r="AH74">
        <v>111.746</v>
      </c>
      <c r="AI74">
        <v>32.700823999999997</v>
      </c>
      <c r="AJ74">
        <v>0</v>
      </c>
      <c r="AK74">
        <v>26.395199999999999</v>
      </c>
      <c r="AL74">
        <v>13.363</v>
      </c>
      <c r="AM74">
        <v>15.804048</v>
      </c>
      <c r="AN74">
        <v>0.78432999999999997</v>
      </c>
      <c r="AO74">
        <v>7.35</v>
      </c>
      <c r="AP74">
        <v>8.7108000000000008</v>
      </c>
      <c r="AQ74">
        <v>62.244</v>
      </c>
      <c r="AR74">
        <v>23.184000000000001</v>
      </c>
      <c r="AS74">
        <v>14.52816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2753.2431989999995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563.63990000000001</v>
      </c>
      <c r="M75">
        <v>92</v>
      </c>
      <c r="N75">
        <v>56.7</v>
      </c>
      <c r="O75">
        <v>123.66562500000001</v>
      </c>
      <c r="P75">
        <v>99</v>
      </c>
      <c r="Q75">
        <v>15.988</v>
      </c>
      <c r="R75">
        <v>25.177499999999998</v>
      </c>
      <c r="S75">
        <v>26.3901</v>
      </c>
      <c r="T75">
        <v>0</v>
      </c>
      <c r="U75">
        <v>347.625</v>
      </c>
      <c r="V75">
        <v>12.8065</v>
      </c>
      <c r="W75">
        <v>38.952599999999997</v>
      </c>
      <c r="X75">
        <v>98.34</v>
      </c>
      <c r="Y75">
        <v>0</v>
      </c>
      <c r="Z75">
        <v>0</v>
      </c>
      <c r="AA75">
        <v>42.14808</v>
      </c>
      <c r="AB75">
        <v>13.17004</v>
      </c>
      <c r="AC75">
        <v>9.6778399999999998</v>
      </c>
      <c r="AD75">
        <v>36.544144000000003</v>
      </c>
      <c r="AE75">
        <v>49.436556000000003</v>
      </c>
      <c r="AF75">
        <v>8.8740000000000006</v>
      </c>
      <c r="AG75">
        <v>41.224800000000002</v>
      </c>
      <c r="AH75">
        <v>132.58000000000001</v>
      </c>
      <c r="AI75">
        <v>32.700823999999997</v>
      </c>
      <c r="AJ75">
        <v>0</v>
      </c>
      <c r="AK75">
        <v>26.395199999999999</v>
      </c>
      <c r="AL75">
        <v>13.363</v>
      </c>
      <c r="AM75">
        <v>15.804048</v>
      </c>
      <c r="AN75">
        <v>0.78432999999999997</v>
      </c>
      <c r="AO75">
        <v>7.35</v>
      </c>
      <c r="AP75">
        <v>12.169499999999999</v>
      </c>
      <c r="AQ75">
        <v>62.244</v>
      </c>
      <c r="AR75">
        <v>23.184000000000001</v>
      </c>
      <c r="AS75">
        <v>14.52816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2833.2928789999996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563.63990000000001</v>
      </c>
      <c r="M76">
        <v>92</v>
      </c>
      <c r="N76">
        <v>56.7</v>
      </c>
      <c r="O76">
        <v>123.66562500000001</v>
      </c>
      <c r="P76">
        <v>99</v>
      </c>
      <c r="Q76">
        <v>15.988</v>
      </c>
      <c r="R76">
        <v>25.177499999999998</v>
      </c>
      <c r="S76">
        <v>26.3901</v>
      </c>
      <c r="T76">
        <v>0</v>
      </c>
      <c r="U76">
        <v>347.625</v>
      </c>
      <c r="V76">
        <v>12.8065</v>
      </c>
      <c r="W76">
        <v>38.952599999999997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19.72</v>
      </c>
      <c r="AG76">
        <v>41.224800000000002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13.363</v>
      </c>
      <c r="AM76">
        <v>15.804048</v>
      </c>
      <c r="AN76">
        <v>0.78432999999999997</v>
      </c>
      <c r="AO76">
        <v>7.35</v>
      </c>
      <c r="AP76">
        <v>12.169499999999999</v>
      </c>
      <c r="AQ76">
        <v>62.244</v>
      </c>
      <c r="AR76">
        <v>23.184000000000001</v>
      </c>
      <c r="AS76">
        <v>14.52816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2909.4845989999999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563.63990000000001</v>
      </c>
      <c r="M77">
        <v>92</v>
      </c>
      <c r="N77">
        <v>56.7</v>
      </c>
      <c r="O77">
        <v>123.66562500000001</v>
      </c>
      <c r="P77">
        <v>99</v>
      </c>
      <c r="Q77">
        <v>15.988</v>
      </c>
      <c r="R77">
        <v>25.177499999999998</v>
      </c>
      <c r="S77">
        <v>26.3901</v>
      </c>
      <c r="T77">
        <v>0</v>
      </c>
      <c r="U77">
        <v>347.625</v>
      </c>
      <c r="V77">
        <v>12.8065</v>
      </c>
      <c r="W77">
        <v>38.952599999999997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19.72</v>
      </c>
      <c r="AG77">
        <v>41.224800000000002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24.402000000000001</v>
      </c>
      <c r="AM77">
        <v>15.804048</v>
      </c>
      <c r="AN77">
        <v>0.78432999999999997</v>
      </c>
      <c r="AO77">
        <v>7.35</v>
      </c>
      <c r="AP77">
        <v>12.169499999999999</v>
      </c>
      <c r="AQ77">
        <v>62.244</v>
      </c>
      <c r="AR77">
        <v>23.184000000000001</v>
      </c>
      <c r="AS77">
        <v>14.52816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2921.5235990000001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563.63990000000001</v>
      </c>
      <c r="M78">
        <v>92</v>
      </c>
      <c r="N78">
        <v>56.7</v>
      </c>
      <c r="O78">
        <v>123.66562500000001</v>
      </c>
      <c r="P78">
        <v>99</v>
      </c>
      <c r="Q78">
        <v>15.988</v>
      </c>
      <c r="R78">
        <v>25.177499999999998</v>
      </c>
      <c r="S78">
        <v>26.3901</v>
      </c>
      <c r="T78">
        <v>0</v>
      </c>
      <c r="U78">
        <v>347.625</v>
      </c>
      <c r="V78">
        <v>12.8065</v>
      </c>
      <c r="W78">
        <v>38.952599999999997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19.72</v>
      </c>
      <c r="AG78">
        <v>41.224800000000002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69.72</v>
      </c>
      <c r="AM78">
        <v>15.804048</v>
      </c>
      <c r="AN78">
        <v>0.78432999999999997</v>
      </c>
      <c r="AO78">
        <v>7.35</v>
      </c>
      <c r="AP78">
        <v>12.169499999999999</v>
      </c>
      <c r="AQ78">
        <v>62.244</v>
      </c>
      <c r="AR78">
        <v>23.184000000000001</v>
      </c>
      <c r="AS78">
        <v>14.52816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2960.8415989999999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563.63990000000001</v>
      </c>
      <c r="M79">
        <v>92</v>
      </c>
      <c r="N79">
        <v>56.7</v>
      </c>
      <c r="O79">
        <v>123.66562500000001</v>
      </c>
      <c r="P79">
        <v>99</v>
      </c>
      <c r="Q79">
        <v>15.988</v>
      </c>
      <c r="R79">
        <v>25.177499999999998</v>
      </c>
      <c r="S79">
        <v>26.3901</v>
      </c>
      <c r="T79">
        <v>0</v>
      </c>
      <c r="U79">
        <v>347.625</v>
      </c>
      <c r="V79">
        <v>12.8065</v>
      </c>
      <c r="W79">
        <v>38.952599999999997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19.72</v>
      </c>
      <c r="AG79">
        <v>41.224800000000002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69.72</v>
      </c>
      <c r="AM79">
        <v>15.804048</v>
      </c>
      <c r="AN79">
        <v>0.78432999999999997</v>
      </c>
      <c r="AO79">
        <v>7.35</v>
      </c>
      <c r="AP79">
        <v>5.7645</v>
      </c>
      <c r="AQ79">
        <v>62.244</v>
      </c>
      <c r="AR79">
        <v>25.391999999999999</v>
      </c>
      <c r="AS79">
        <v>14.52816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2967.6445989999997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563.63990000000001</v>
      </c>
      <c r="M80">
        <v>92</v>
      </c>
      <c r="N80">
        <v>56.7</v>
      </c>
      <c r="O80">
        <v>123.66562500000001</v>
      </c>
      <c r="P80">
        <v>99</v>
      </c>
      <c r="Q80">
        <v>15.988</v>
      </c>
      <c r="R80">
        <v>25.177499999999998</v>
      </c>
      <c r="S80">
        <v>26.3901</v>
      </c>
      <c r="T80">
        <v>0</v>
      </c>
      <c r="U80">
        <v>347.625</v>
      </c>
      <c r="V80">
        <v>12.8065</v>
      </c>
      <c r="W80">
        <v>38.952599999999997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19.72</v>
      </c>
      <c r="AG80">
        <v>41.224800000000002</v>
      </c>
      <c r="AH80">
        <v>140.34540000000001</v>
      </c>
      <c r="AI80">
        <v>3.819</v>
      </c>
      <c r="AJ80">
        <v>0</v>
      </c>
      <c r="AK80">
        <v>26.395199999999999</v>
      </c>
      <c r="AL80">
        <v>69.72</v>
      </c>
      <c r="AM80">
        <v>15.804048</v>
      </c>
      <c r="AN80">
        <v>0.78432999999999997</v>
      </c>
      <c r="AO80">
        <v>7.35</v>
      </c>
      <c r="AP80">
        <v>5.7645</v>
      </c>
      <c r="AQ80">
        <v>62.244</v>
      </c>
      <c r="AR80">
        <v>25.391999999999999</v>
      </c>
      <c r="AS80">
        <v>14.52816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2934.7627749999997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563.63990000000001</v>
      </c>
      <c r="M81">
        <v>92</v>
      </c>
      <c r="N81">
        <v>56.7</v>
      </c>
      <c r="O81">
        <v>123.66562500000001</v>
      </c>
      <c r="P81">
        <v>99</v>
      </c>
      <c r="Q81">
        <v>15.988</v>
      </c>
      <c r="R81">
        <v>25.177499999999998</v>
      </c>
      <c r="S81">
        <v>26.3901</v>
      </c>
      <c r="T81">
        <v>0</v>
      </c>
      <c r="U81">
        <v>347.625</v>
      </c>
      <c r="V81">
        <v>12.8065</v>
      </c>
      <c r="W81">
        <v>38.952599999999997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19.35568</v>
      </c>
      <c r="AD81">
        <v>36.544144000000003</v>
      </c>
      <c r="AE81">
        <v>49.436556000000003</v>
      </c>
      <c r="AF81">
        <v>19.72</v>
      </c>
      <c r="AG81">
        <v>41.224800000000002</v>
      </c>
      <c r="AH81">
        <v>132.58000000000001</v>
      </c>
      <c r="AI81">
        <v>0</v>
      </c>
      <c r="AJ81">
        <v>0</v>
      </c>
      <c r="AK81">
        <v>26.395199999999999</v>
      </c>
      <c r="AL81">
        <v>69.72</v>
      </c>
      <c r="AM81">
        <v>15.804048</v>
      </c>
      <c r="AN81">
        <v>0.78432999999999997</v>
      </c>
      <c r="AO81">
        <v>7.35</v>
      </c>
      <c r="AP81">
        <v>5.7645</v>
      </c>
      <c r="AQ81">
        <v>62.244</v>
      </c>
      <c r="AR81">
        <v>25.391999999999999</v>
      </c>
      <c r="AS81">
        <v>14.52816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2923.1783749999995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563.63990000000001</v>
      </c>
      <c r="M82">
        <v>92</v>
      </c>
      <c r="N82">
        <v>56.7</v>
      </c>
      <c r="O82">
        <v>123.66562500000001</v>
      </c>
      <c r="P82">
        <v>99</v>
      </c>
      <c r="Q82">
        <v>15.988</v>
      </c>
      <c r="R82">
        <v>25.177499999999998</v>
      </c>
      <c r="S82">
        <v>26.3901</v>
      </c>
      <c r="T82">
        <v>0</v>
      </c>
      <c r="U82">
        <v>347.625</v>
      </c>
      <c r="V82">
        <v>12.8065</v>
      </c>
      <c r="W82">
        <v>38.952599999999997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19.35568</v>
      </c>
      <c r="AD82">
        <v>36.544144000000003</v>
      </c>
      <c r="AE82">
        <v>49.436556000000003</v>
      </c>
      <c r="AF82">
        <v>19.72</v>
      </c>
      <c r="AG82">
        <v>41.224800000000002</v>
      </c>
      <c r="AH82">
        <v>123.11</v>
      </c>
      <c r="AI82">
        <v>0</v>
      </c>
      <c r="AJ82">
        <v>0</v>
      </c>
      <c r="AK82">
        <v>26.395199999999999</v>
      </c>
      <c r="AL82">
        <v>24.402000000000001</v>
      </c>
      <c r="AM82">
        <v>15.804048</v>
      </c>
      <c r="AN82">
        <v>0.78432999999999997</v>
      </c>
      <c r="AO82">
        <v>7.35</v>
      </c>
      <c r="AP82">
        <v>5.7645</v>
      </c>
      <c r="AQ82">
        <v>62.244</v>
      </c>
      <c r="AR82">
        <v>25.391999999999999</v>
      </c>
      <c r="AS82">
        <v>14.52816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2857.3487749999999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462</v>
      </c>
      <c r="M83">
        <v>92</v>
      </c>
      <c r="N83">
        <v>56.7</v>
      </c>
      <c r="O83">
        <v>123.66562500000001</v>
      </c>
      <c r="P83">
        <v>99</v>
      </c>
      <c r="Q83">
        <v>15.988</v>
      </c>
      <c r="R83">
        <v>25.177499999999998</v>
      </c>
      <c r="S83">
        <v>26.3901</v>
      </c>
      <c r="T83">
        <v>0</v>
      </c>
      <c r="U83">
        <v>347.625</v>
      </c>
      <c r="V83">
        <v>12.8065</v>
      </c>
      <c r="W83">
        <v>38.952599999999997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19.72</v>
      </c>
      <c r="AG83">
        <v>41.224800000000002</v>
      </c>
      <c r="AH83">
        <v>104.17</v>
      </c>
      <c r="AI83">
        <v>0</v>
      </c>
      <c r="AJ83">
        <v>0</v>
      </c>
      <c r="AK83">
        <v>26.395199999999999</v>
      </c>
      <c r="AL83">
        <v>13.363</v>
      </c>
      <c r="AM83">
        <v>15.804048</v>
      </c>
      <c r="AN83">
        <v>0.78432999999999997</v>
      </c>
      <c r="AO83">
        <v>7.35</v>
      </c>
      <c r="AP83">
        <v>5.7645</v>
      </c>
      <c r="AQ83">
        <v>62.244</v>
      </c>
      <c r="AR83">
        <v>27.6</v>
      </c>
      <c r="AS83">
        <v>14.52816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2723.9378749999996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462</v>
      </c>
      <c r="M84">
        <v>92</v>
      </c>
      <c r="N84">
        <v>56.7</v>
      </c>
      <c r="O84">
        <v>123.66562500000001</v>
      </c>
      <c r="P84">
        <v>99</v>
      </c>
      <c r="Q84">
        <v>15.988</v>
      </c>
      <c r="R84">
        <v>25.177499999999998</v>
      </c>
      <c r="S84">
        <v>26.3901</v>
      </c>
      <c r="T84">
        <v>0</v>
      </c>
      <c r="U84">
        <v>347.625</v>
      </c>
      <c r="V84">
        <v>12.8065</v>
      </c>
      <c r="W84">
        <v>38.952599999999997</v>
      </c>
      <c r="X84">
        <v>98.34</v>
      </c>
      <c r="Y84">
        <v>0</v>
      </c>
      <c r="Z84">
        <v>0</v>
      </c>
      <c r="AA84">
        <v>28.09872</v>
      </c>
      <c r="AB84">
        <v>13.17004</v>
      </c>
      <c r="AC84">
        <v>9.6778399999999998</v>
      </c>
      <c r="AD84">
        <v>30.382999999999999</v>
      </c>
      <c r="AE84">
        <v>49.436556000000003</v>
      </c>
      <c r="AF84">
        <v>8.8740000000000006</v>
      </c>
      <c r="AG84">
        <v>41.224800000000002</v>
      </c>
      <c r="AH84">
        <v>93.563599999999994</v>
      </c>
      <c r="AI84">
        <v>0</v>
      </c>
      <c r="AJ84">
        <v>0</v>
      </c>
      <c r="AK84">
        <v>26.395199999999999</v>
      </c>
      <c r="AL84">
        <v>13.363</v>
      </c>
      <c r="AM84">
        <v>15.804048</v>
      </c>
      <c r="AN84">
        <v>0.78432999999999997</v>
      </c>
      <c r="AO84">
        <v>7.35</v>
      </c>
      <c r="AP84">
        <v>5.7645</v>
      </c>
      <c r="AQ84">
        <v>62.244</v>
      </c>
      <c r="AR84">
        <v>27.6</v>
      </c>
      <c r="AS84">
        <v>14.52816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2641.7362509999994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462</v>
      </c>
      <c r="M85">
        <v>92</v>
      </c>
      <c r="N85">
        <v>56.7</v>
      </c>
      <c r="O85">
        <v>123.66562500000001</v>
      </c>
      <c r="P85">
        <v>99</v>
      </c>
      <c r="Q85">
        <v>15.988</v>
      </c>
      <c r="R85">
        <v>25.177499999999998</v>
      </c>
      <c r="S85">
        <v>26.3901</v>
      </c>
      <c r="T85">
        <v>0</v>
      </c>
      <c r="U85">
        <v>347.625</v>
      </c>
      <c r="V85">
        <v>12.8065</v>
      </c>
      <c r="W85">
        <v>38.952599999999997</v>
      </c>
      <c r="X85">
        <v>98.34</v>
      </c>
      <c r="Y85">
        <v>0</v>
      </c>
      <c r="Z85">
        <v>0</v>
      </c>
      <c r="AA85">
        <v>28.09872</v>
      </c>
      <c r="AB85">
        <v>13.17004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41.224800000000002</v>
      </c>
      <c r="AH85">
        <v>85.608800000000002</v>
      </c>
      <c r="AI85">
        <v>0</v>
      </c>
      <c r="AJ85">
        <v>0</v>
      </c>
      <c r="AK85">
        <v>26.395199999999999</v>
      </c>
      <c r="AL85">
        <v>13.363</v>
      </c>
      <c r="AM85">
        <v>15.804048</v>
      </c>
      <c r="AN85">
        <v>0.78432999999999997</v>
      </c>
      <c r="AO85">
        <v>7.35</v>
      </c>
      <c r="AP85">
        <v>12.169499999999999</v>
      </c>
      <c r="AQ85">
        <v>62.244</v>
      </c>
      <c r="AR85">
        <v>27.6</v>
      </c>
      <c r="AS85">
        <v>14.52816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2613.3554109999995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682.82912699999997</v>
      </c>
      <c r="L86">
        <v>462</v>
      </c>
      <c r="M86">
        <v>92</v>
      </c>
      <c r="N86">
        <v>56.7</v>
      </c>
      <c r="O86">
        <v>123.66562500000001</v>
      </c>
      <c r="P86">
        <v>99</v>
      </c>
      <c r="Q86">
        <v>15.988</v>
      </c>
      <c r="R86">
        <v>25.177499999999998</v>
      </c>
      <c r="S86">
        <v>26.3901</v>
      </c>
      <c r="T86">
        <v>0</v>
      </c>
      <c r="U86">
        <v>347.625</v>
      </c>
      <c r="V86">
        <v>12.8065</v>
      </c>
      <c r="W86">
        <v>38.952599999999997</v>
      </c>
      <c r="X86">
        <v>98.34</v>
      </c>
      <c r="Y86">
        <v>0</v>
      </c>
      <c r="Z86">
        <v>0</v>
      </c>
      <c r="AA86">
        <v>28.09872</v>
      </c>
      <c r="AB86">
        <v>13.17004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41.224800000000002</v>
      </c>
      <c r="AH86">
        <v>77.653999999999996</v>
      </c>
      <c r="AI86">
        <v>0</v>
      </c>
      <c r="AJ86">
        <v>0</v>
      </c>
      <c r="AK86">
        <v>26.395199999999999</v>
      </c>
      <c r="AL86">
        <v>13.363</v>
      </c>
      <c r="AM86">
        <v>15.804048</v>
      </c>
      <c r="AN86">
        <v>0.78432999999999997</v>
      </c>
      <c r="AO86">
        <v>7.35</v>
      </c>
      <c r="AP86">
        <v>12.169499999999999</v>
      </c>
      <c r="AQ86">
        <v>48.384</v>
      </c>
      <c r="AR86">
        <v>27.6</v>
      </c>
      <c r="AS86">
        <v>14.52816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2589.5406109999994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682.82912699999997</v>
      </c>
      <c r="L87">
        <v>462</v>
      </c>
      <c r="M87">
        <v>92</v>
      </c>
      <c r="N87">
        <v>56.7</v>
      </c>
      <c r="O87">
        <v>123.66562500000001</v>
      </c>
      <c r="P87">
        <v>99</v>
      </c>
      <c r="Q87">
        <v>15.988</v>
      </c>
      <c r="R87">
        <v>25.177499999999998</v>
      </c>
      <c r="S87">
        <v>26.3901</v>
      </c>
      <c r="T87">
        <v>0</v>
      </c>
      <c r="U87">
        <v>347.625</v>
      </c>
      <c r="V87">
        <v>12.8065</v>
      </c>
      <c r="W87">
        <v>38.952599999999997</v>
      </c>
      <c r="X87">
        <v>98.34</v>
      </c>
      <c r="Y87">
        <v>0</v>
      </c>
      <c r="Z87">
        <v>0</v>
      </c>
      <c r="AA87">
        <v>13.983000000000001</v>
      </c>
      <c r="AB87">
        <v>13.17004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41.224800000000002</v>
      </c>
      <c r="AH87">
        <v>66.290000000000006</v>
      </c>
      <c r="AI87">
        <v>0</v>
      </c>
      <c r="AJ87">
        <v>0</v>
      </c>
      <c r="AK87">
        <v>26.395199999999999</v>
      </c>
      <c r="AL87">
        <v>13.363</v>
      </c>
      <c r="AM87">
        <v>15.804048</v>
      </c>
      <c r="AN87">
        <v>0.78432999999999997</v>
      </c>
      <c r="AO87">
        <v>7.35</v>
      </c>
      <c r="AP87">
        <v>5.7645</v>
      </c>
      <c r="AQ87">
        <v>46.62</v>
      </c>
      <c r="AR87">
        <v>33.119999999999997</v>
      </c>
      <c r="AS87">
        <v>14.52816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2567.4118909999997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682.82912699999997</v>
      </c>
      <c r="L88">
        <v>462</v>
      </c>
      <c r="M88">
        <v>92</v>
      </c>
      <c r="N88">
        <v>56.7</v>
      </c>
      <c r="O88">
        <v>123.66562500000001</v>
      </c>
      <c r="P88">
        <v>99</v>
      </c>
      <c r="Q88">
        <v>15.988</v>
      </c>
      <c r="R88">
        <v>25.177499999999998</v>
      </c>
      <c r="S88">
        <v>26.3901</v>
      </c>
      <c r="T88">
        <v>0</v>
      </c>
      <c r="U88">
        <v>347.625</v>
      </c>
      <c r="V88">
        <v>12.8065</v>
      </c>
      <c r="W88">
        <v>38.952599999999997</v>
      </c>
      <c r="X88">
        <v>98.34</v>
      </c>
      <c r="Y88">
        <v>0</v>
      </c>
      <c r="Z88">
        <v>0</v>
      </c>
      <c r="AA88">
        <v>13.983000000000001</v>
      </c>
      <c r="AB88">
        <v>13.17004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41.224800000000002</v>
      </c>
      <c r="AH88">
        <v>46.781799999999997</v>
      </c>
      <c r="AI88">
        <v>0</v>
      </c>
      <c r="AJ88">
        <v>0</v>
      </c>
      <c r="AK88">
        <v>26.395199999999999</v>
      </c>
      <c r="AL88">
        <v>13.363</v>
      </c>
      <c r="AM88">
        <v>15.804048</v>
      </c>
      <c r="AN88">
        <v>0.78432999999999997</v>
      </c>
      <c r="AO88">
        <v>7.35</v>
      </c>
      <c r="AP88">
        <v>5.7645</v>
      </c>
      <c r="AQ88">
        <v>46.62</v>
      </c>
      <c r="AR88">
        <v>33.119999999999997</v>
      </c>
      <c r="AS88">
        <v>14.52816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2543.903691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682.82912699999997</v>
      </c>
      <c r="L89">
        <v>462</v>
      </c>
      <c r="M89">
        <v>92</v>
      </c>
      <c r="N89">
        <v>56.7</v>
      </c>
      <c r="O89">
        <v>123.66562500000001</v>
      </c>
      <c r="P89">
        <v>99</v>
      </c>
      <c r="Q89">
        <v>15.988</v>
      </c>
      <c r="R89">
        <v>25.177499999999998</v>
      </c>
      <c r="S89">
        <v>26.3901</v>
      </c>
      <c r="T89">
        <v>0</v>
      </c>
      <c r="U89">
        <v>347.625</v>
      </c>
      <c r="V89">
        <v>12.8065</v>
      </c>
      <c r="W89">
        <v>38.952599999999997</v>
      </c>
      <c r="X89">
        <v>98.34</v>
      </c>
      <c r="Y89">
        <v>0</v>
      </c>
      <c r="Z89">
        <v>0</v>
      </c>
      <c r="AA89">
        <v>13.983000000000001</v>
      </c>
      <c r="AB89">
        <v>13.17004</v>
      </c>
      <c r="AC89">
        <v>0</v>
      </c>
      <c r="AD89">
        <v>8.1902000000000008</v>
      </c>
      <c r="AE89">
        <v>49.436556000000003</v>
      </c>
      <c r="AF89">
        <v>8.8740000000000006</v>
      </c>
      <c r="AG89">
        <v>41.224800000000002</v>
      </c>
      <c r="AH89">
        <v>39.774000000000001</v>
      </c>
      <c r="AI89">
        <v>0</v>
      </c>
      <c r="AJ89">
        <v>0</v>
      </c>
      <c r="AK89">
        <v>26.395199999999999</v>
      </c>
      <c r="AL89">
        <v>13.363</v>
      </c>
      <c r="AM89">
        <v>15.804048</v>
      </c>
      <c r="AN89">
        <v>0.78432999999999997</v>
      </c>
      <c r="AO89">
        <v>7.35</v>
      </c>
      <c r="AP89">
        <v>5.7645</v>
      </c>
      <c r="AQ89">
        <v>46.62</v>
      </c>
      <c r="AR89">
        <v>33.119999999999997</v>
      </c>
      <c r="AS89">
        <v>21.523199999999999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2532.8513309999998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682.82912699999997</v>
      </c>
      <c r="L90">
        <v>462</v>
      </c>
      <c r="M90">
        <v>92</v>
      </c>
      <c r="N90">
        <v>56.7</v>
      </c>
      <c r="O90">
        <v>123.66562500000001</v>
      </c>
      <c r="P90">
        <v>99</v>
      </c>
      <c r="Q90">
        <v>15.988</v>
      </c>
      <c r="R90">
        <v>25.177499999999998</v>
      </c>
      <c r="S90">
        <v>26.3901</v>
      </c>
      <c r="T90">
        <v>0</v>
      </c>
      <c r="U90">
        <v>347.625</v>
      </c>
      <c r="V90">
        <v>12.8065</v>
      </c>
      <c r="W90">
        <v>38.952599999999997</v>
      </c>
      <c r="X90">
        <v>98.34</v>
      </c>
      <c r="Y90">
        <v>0</v>
      </c>
      <c r="Z90">
        <v>0</v>
      </c>
      <c r="AA90">
        <v>13.983000000000001</v>
      </c>
      <c r="AB90">
        <v>13.17004</v>
      </c>
      <c r="AC90">
        <v>0</v>
      </c>
      <c r="AD90">
        <v>8.1902000000000008</v>
      </c>
      <c r="AE90">
        <v>49.436556000000003</v>
      </c>
      <c r="AF90">
        <v>8.8740000000000006</v>
      </c>
      <c r="AG90">
        <v>41.224800000000002</v>
      </c>
      <c r="AH90">
        <v>39.774000000000001</v>
      </c>
      <c r="AI90">
        <v>0</v>
      </c>
      <c r="AJ90">
        <v>0</v>
      </c>
      <c r="AK90">
        <v>26.395199999999999</v>
      </c>
      <c r="AL90">
        <v>13.363</v>
      </c>
      <c r="AM90">
        <v>15.804048</v>
      </c>
      <c r="AN90">
        <v>0.78432999999999997</v>
      </c>
      <c r="AO90">
        <v>7.35</v>
      </c>
      <c r="AP90">
        <v>5.7645</v>
      </c>
      <c r="AQ90">
        <v>33.642000000000003</v>
      </c>
      <c r="AR90">
        <v>33.119999999999997</v>
      </c>
      <c r="AS90">
        <v>21.523199999999999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2517.8733309999998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682.82912699999997</v>
      </c>
      <c r="L91">
        <v>462</v>
      </c>
      <c r="M91">
        <v>92</v>
      </c>
      <c r="N91">
        <v>56.7</v>
      </c>
      <c r="O91">
        <v>123.66562500000001</v>
      </c>
      <c r="P91">
        <v>99</v>
      </c>
      <c r="Q91">
        <v>15.988</v>
      </c>
      <c r="R91">
        <v>25.177499999999998</v>
      </c>
      <c r="S91">
        <v>26.3901</v>
      </c>
      <c r="T91">
        <v>0</v>
      </c>
      <c r="U91">
        <v>347.625</v>
      </c>
      <c r="V91">
        <v>12.8065</v>
      </c>
      <c r="W91">
        <v>38.952599999999997</v>
      </c>
      <c r="X91">
        <v>98.34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1.321</v>
      </c>
      <c r="AE91">
        <v>49.436556000000003</v>
      </c>
      <c r="AF91">
        <v>8.8740000000000006</v>
      </c>
      <c r="AG91">
        <v>41.224800000000002</v>
      </c>
      <c r="AH91">
        <v>39.774000000000001</v>
      </c>
      <c r="AI91">
        <v>0</v>
      </c>
      <c r="AJ91">
        <v>0</v>
      </c>
      <c r="AK91">
        <v>26.395199999999999</v>
      </c>
      <c r="AL91">
        <v>24.402000000000001</v>
      </c>
      <c r="AM91">
        <v>15.804048</v>
      </c>
      <c r="AN91">
        <v>0.78432999999999997</v>
      </c>
      <c r="AO91">
        <v>7.35</v>
      </c>
      <c r="AP91">
        <v>5.7645</v>
      </c>
      <c r="AQ91">
        <v>33.642000000000003</v>
      </c>
      <c r="AR91">
        <v>33.119999999999997</v>
      </c>
      <c r="AS91">
        <v>21.523199999999999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2514.0601309999997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682.82912699999997</v>
      </c>
      <c r="L92">
        <v>462</v>
      </c>
      <c r="M92">
        <v>92</v>
      </c>
      <c r="N92">
        <v>56.7</v>
      </c>
      <c r="O92">
        <v>123.66562500000001</v>
      </c>
      <c r="P92">
        <v>99</v>
      </c>
      <c r="Q92">
        <v>15.988</v>
      </c>
      <c r="R92">
        <v>25.177499999999998</v>
      </c>
      <c r="S92">
        <v>26.3901</v>
      </c>
      <c r="T92">
        <v>0</v>
      </c>
      <c r="U92">
        <v>347.625</v>
      </c>
      <c r="V92">
        <v>12.8065</v>
      </c>
      <c r="W92">
        <v>38.952599999999997</v>
      </c>
      <c r="X92">
        <v>98.34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1.321</v>
      </c>
      <c r="AE92">
        <v>49.436556000000003</v>
      </c>
      <c r="AF92">
        <v>8.8740000000000006</v>
      </c>
      <c r="AG92">
        <v>41.224800000000002</v>
      </c>
      <c r="AH92">
        <v>39.774000000000001</v>
      </c>
      <c r="AI92">
        <v>0</v>
      </c>
      <c r="AJ92">
        <v>0</v>
      </c>
      <c r="AK92">
        <v>26.395199999999999</v>
      </c>
      <c r="AL92">
        <v>24.402000000000001</v>
      </c>
      <c r="AM92">
        <v>15.804048</v>
      </c>
      <c r="AN92">
        <v>0.78432999999999997</v>
      </c>
      <c r="AO92">
        <v>7.35</v>
      </c>
      <c r="AP92">
        <v>5.7645</v>
      </c>
      <c r="AQ92">
        <v>31.122</v>
      </c>
      <c r="AR92">
        <v>19.872</v>
      </c>
      <c r="AS92">
        <v>14.52816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2488.2970909999995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682.82912699999997</v>
      </c>
      <c r="L93">
        <v>462</v>
      </c>
      <c r="M93">
        <v>92</v>
      </c>
      <c r="N93">
        <v>56.7</v>
      </c>
      <c r="O93">
        <v>123.66562500000001</v>
      </c>
      <c r="P93">
        <v>99</v>
      </c>
      <c r="Q93">
        <v>15.988</v>
      </c>
      <c r="R93">
        <v>25.177499999999998</v>
      </c>
      <c r="S93">
        <v>26.3901</v>
      </c>
      <c r="T93">
        <v>0</v>
      </c>
      <c r="U93">
        <v>347.625</v>
      </c>
      <c r="V93">
        <v>12.8065</v>
      </c>
      <c r="W93">
        <v>38.952599999999997</v>
      </c>
      <c r="X93">
        <v>98.34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1.321</v>
      </c>
      <c r="AE93">
        <v>32.844799999999999</v>
      </c>
      <c r="AF93">
        <v>8.8740000000000006</v>
      </c>
      <c r="AG93">
        <v>41.224800000000002</v>
      </c>
      <c r="AH93">
        <v>39.774000000000001</v>
      </c>
      <c r="AI93">
        <v>0</v>
      </c>
      <c r="AJ93">
        <v>0</v>
      </c>
      <c r="AK93">
        <v>26.395199999999999</v>
      </c>
      <c r="AL93">
        <v>24.402000000000001</v>
      </c>
      <c r="AM93">
        <v>15.804048</v>
      </c>
      <c r="AN93">
        <v>0.78432999999999997</v>
      </c>
      <c r="AO93">
        <v>7.35</v>
      </c>
      <c r="AP93">
        <v>5.7645</v>
      </c>
      <c r="AQ93">
        <v>31.122</v>
      </c>
      <c r="AR93">
        <v>19.872</v>
      </c>
      <c r="AS93">
        <v>14.52816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2471.7053349999992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682.82912699999997</v>
      </c>
      <c r="L94">
        <v>462</v>
      </c>
      <c r="M94">
        <v>92</v>
      </c>
      <c r="N94">
        <v>56.7</v>
      </c>
      <c r="O94">
        <v>123.66562500000001</v>
      </c>
      <c r="P94">
        <v>99</v>
      </c>
      <c r="Q94">
        <v>15.988</v>
      </c>
      <c r="R94">
        <v>25.177499999999998</v>
      </c>
      <c r="S94">
        <v>26.3901</v>
      </c>
      <c r="T94">
        <v>0</v>
      </c>
      <c r="U94">
        <v>347.625</v>
      </c>
      <c r="V94">
        <v>12.8065</v>
      </c>
      <c r="W94">
        <v>38.952599999999997</v>
      </c>
      <c r="X94">
        <v>98.34</v>
      </c>
      <c r="Y94">
        <v>0</v>
      </c>
      <c r="Z94">
        <v>0</v>
      </c>
      <c r="AA94">
        <v>0</v>
      </c>
      <c r="AB94">
        <v>13.17004</v>
      </c>
      <c r="AC94">
        <v>0</v>
      </c>
      <c r="AD94">
        <v>1.321</v>
      </c>
      <c r="AE94">
        <v>32.844799999999999</v>
      </c>
      <c r="AF94">
        <v>8.8740000000000006</v>
      </c>
      <c r="AG94">
        <v>41.224800000000002</v>
      </c>
      <c r="AH94">
        <v>23.390899999999998</v>
      </c>
      <c r="AI94">
        <v>0</v>
      </c>
      <c r="AJ94">
        <v>0</v>
      </c>
      <c r="AK94">
        <v>26.395199999999999</v>
      </c>
      <c r="AL94">
        <v>24.402000000000001</v>
      </c>
      <c r="AM94">
        <v>15.804048</v>
      </c>
      <c r="AN94">
        <v>0.78432999999999997</v>
      </c>
      <c r="AO94">
        <v>7.35</v>
      </c>
      <c r="AP94">
        <v>5.7645</v>
      </c>
      <c r="AQ94">
        <v>15.561</v>
      </c>
      <c r="AR94">
        <v>19.872</v>
      </c>
      <c r="AS94">
        <v>14.52816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2435.7612349999995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682.82912699999997</v>
      </c>
      <c r="L95">
        <v>462</v>
      </c>
      <c r="M95">
        <v>92</v>
      </c>
      <c r="N95">
        <v>56.7</v>
      </c>
      <c r="O95">
        <v>123.66562500000001</v>
      </c>
      <c r="P95">
        <v>99</v>
      </c>
      <c r="Q95">
        <v>15.988</v>
      </c>
      <c r="R95">
        <v>25.177499999999998</v>
      </c>
      <c r="S95">
        <v>26.3901</v>
      </c>
      <c r="T95">
        <v>0</v>
      </c>
      <c r="U95">
        <v>347.625</v>
      </c>
      <c r="V95">
        <v>12.8065</v>
      </c>
      <c r="W95">
        <v>38.952599999999997</v>
      </c>
      <c r="X95">
        <v>98.34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1.321</v>
      </c>
      <c r="AE95">
        <v>32.844799999999999</v>
      </c>
      <c r="AF95">
        <v>8.8740000000000006</v>
      </c>
      <c r="AG95">
        <v>41.224800000000002</v>
      </c>
      <c r="AH95">
        <v>23.390899999999998</v>
      </c>
      <c r="AI95">
        <v>0</v>
      </c>
      <c r="AJ95">
        <v>0</v>
      </c>
      <c r="AK95">
        <v>26.395199999999999</v>
      </c>
      <c r="AL95">
        <v>24.402000000000001</v>
      </c>
      <c r="AM95">
        <v>15.804048</v>
      </c>
      <c r="AN95">
        <v>0.78432999999999997</v>
      </c>
      <c r="AO95">
        <v>7.35</v>
      </c>
      <c r="AP95">
        <v>12.169499999999999</v>
      </c>
      <c r="AQ95">
        <v>15.561</v>
      </c>
      <c r="AR95">
        <v>19.872</v>
      </c>
      <c r="AS95">
        <v>10.7616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2410.3996749999992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682.82912699999997</v>
      </c>
      <c r="L96">
        <v>462</v>
      </c>
      <c r="M96">
        <v>92</v>
      </c>
      <c r="N96">
        <v>56.7</v>
      </c>
      <c r="O96">
        <v>123.66562500000001</v>
      </c>
      <c r="P96">
        <v>99</v>
      </c>
      <c r="Q96">
        <v>15.988</v>
      </c>
      <c r="R96">
        <v>25.177499999999998</v>
      </c>
      <c r="S96">
        <v>26.3901</v>
      </c>
      <c r="T96">
        <v>0</v>
      </c>
      <c r="U96">
        <v>347.625</v>
      </c>
      <c r="V96">
        <v>12.8065</v>
      </c>
      <c r="W96">
        <v>38.952599999999997</v>
      </c>
      <c r="X96">
        <v>98.34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1.321</v>
      </c>
      <c r="AE96">
        <v>32.844799999999999</v>
      </c>
      <c r="AF96">
        <v>8.8740000000000006</v>
      </c>
      <c r="AG96">
        <v>41.224800000000002</v>
      </c>
      <c r="AH96">
        <v>23.390899999999998</v>
      </c>
      <c r="AI96">
        <v>0</v>
      </c>
      <c r="AJ96">
        <v>0</v>
      </c>
      <c r="AK96">
        <v>26.395199999999999</v>
      </c>
      <c r="AL96">
        <v>24.402000000000001</v>
      </c>
      <c r="AM96">
        <v>15.804048</v>
      </c>
      <c r="AN96">
        <v>0.78432999999999997</v>
      </c>
      <c r="AO96">
        <v>7.35</v>
      </c>
      <c r="AP96">
        <v>12.169499999999999</v>
      </c>
      <c r="AQ96">
        <v>15.561</v>
      </c>
      <c r="AR96">
        <v>19.872</v>
      </c>
      <c r="AS96">
        <v>10.7616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2405.3996749999992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623.43880000000001</v>
      </c>
      <c r="L97">
        <v>458.33330000000001</v>
      </c>
      <c r="M97">
        <v>92</v>
      </c>
      <c r="N97">
        <v>56.7</v>
      </c>
      <c r="O97">
        <v>123.66562500000001</v>
      </c>
      <c r="P97">
        <v>99</v>
      </c>
      <c r="Q97">
        <v>11.9672</v>
      </c>
      <c r="R97">
        <v>17.120899999999999</v>
      </c>
      <c r="S97">
        <v>17.799600000000002</v>
      </c>
      <c r="T97">
        <v>0</v>
      </c>
      <c r="U97">
        <v>347.625</v>
      </c>
      <c r="V97">
        <v>12.8065</v>
      </c>
      <c r="W97">
        <v>38.952599999999997</v>
      </c>
      <c r="X97">
        <v>98.34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1.321</v>
      </c>
      <c r="AE97">
        <v>32.844799999999999</v>
      </c>
      <c r="AF97">
        <v>8.8740000000000006</v>
      </c>
      <c r="AG97">
        <v>41.224800000000002</v>
      </c>
      <c r="AH97">
        <v>23.390899999999998</v>
      </c>
      <c r="AI97">
        <v>0</v>
      </c>
      <c r="AJ97">
        <v>0</v>
      </c>
      <c r="AK97">
        <v>26.395199999999999</v>
      </c>
      <c r="AL97">
        <v>24.402000000000001</v>
      </c>
      <c r="AM97">
        <v>15.804048</v>
      </c>
      <c r="AN97">
        <v>0.78432999999999997</v>
      </c>
      <c r="AO97">
        <v>7.35</v>
      </c>
      <c r="AP97">
        <v>5.7645</v>
      </c>
      <c r="AQ97">
        <v>15.561</v>
      </c>
      <c r="AR97">
        <v>19.872</v>
      </c>
      <c r="AS97">
        <v>14.7972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2314.3053479999999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573.43880000000001</v>
      </c>
      <c r="L98">
        <v>458.33330000000001</v>
      </c>
      <c r="M98">
        <v>92</v>
      </c>
      <c r="N98">
        <v>56.7</v>
      </c>
      <c r="O98">
        <v>123.66562500000001</v>
      </c>
      <c r="P98">
        <v>99</v>
      </c>
      <c r="Q98">
        <v>11.9672</v>
      </c>
      <c r="R98">
        <v>17.120899999999999</v>
      </c>
      <c r="S98">
        <v>17.799600000000002</v>
      </c>
      <c r="T98">
        <v>0</v>
      </c>
      <c r="U98">
        <v>347.625</v>
      </c>
      <c r="V98">
        <v>12.8065</v>
      </c>
      <c r="W98">
        <v>38.952599999999997</v>
      </c>
      <c r="X98">
        <v>98.34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1.321</v>
      </c>
      <c r="AE98">
        <v>32.844799999999999</v>
      </c>
      <c r="AF98">
        <v>8.8740000000000006</v>
      </c>
      <c r="AG98">
        <v>41.224800000000002</v>
      </c>
      <c r="AH98">
        <v>23.390899999999998</v>
      </c>
      <c r="AI98">
        <v>0</v>
      </c>
      <c r="AJ98">
        <v>0</v>
      </c>
      <c r="AK98">
        <v>26.395199999999999</v>
      </c>
      <c r="AL98">
        <v>24.402000000000001</v>
      </c>
      <c r="AM98">
        <v>15.804048</v>
      </c>
      <c r="AN98">
        <v>0.78432999999999997</v>
      </c>
      <c r="AO98">
        <v>7.35</v>
      </c>
      <c r="AP98">
        <v>5.7645</v>
      </c>
      <c r="AQ98">
        <v>15.561</v>
      </c>
      <c r="AR98">
        <v>19.872</v>
      </c>
      <c r="AS98">
        <v>14.7972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2264.3053479999999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13.422797000749979</v>
      </c>
      <c r="L99">
        <f t="shared" si="2"/>
        <v>12.291390776250008</v>
      </c>
      <c r="M99">
        <f t="shared" si="2"/>
        <v>2.2080000000000002</v>
      </c>
      <c r="N99">
        <f t="shared" si="2"/>
        <v>1.3891499999999992</v>
      </c>
      <c r="O99">
        <f t="shared" si="2"/>
        <v>2.9679749999999947</v>
      </c>
      <c r="P99">
        <f t="shared" si="2"/>
        <v>2.3759999999999999</v>
      </c>
      <c r="Q99">
        <f t="shared" si="2"/>
        <v>0.27346239900000058</v>
      </c>
      <c r="R99">
        <f t="shared" si="2"/>
        <v>0.45264437499999993</v>
      </c>
      <c r="S99">
        <f t="shared" si="2"/>
        <v>0.40840580899999995</v>
      </c>
      <c r="T99">
        <f t="shared" si="2"/>
        <v>0</v>
      </c>
      <c r="U99">
        <f t="shared" si="2"/>
        <v>8.3427656250000002</v>
      </c>
      <c r="V99">
        <f t="shared" si="2"/>
        <v>0.29848044875000007</v>
      </c>
      <c r="W99">
        <f t="shared" si="2"/>
        <v>0.85953423600000034</v>
      </c>
      <c r="X99">
        <f t="shared" si="2"/>
        <v>2.3601600000000027</v>
      </c>
      <c r="Y99">
        <f t="shared" si="2"/>
        <v>0</v>
      </c>
      <c r="Z99">
        <f t="shared" si="2"/>
        <v>0.10627760000000006</v>
      </c>
      <c r="AA99">
        <f t="shared" si="2"/>
        <v>0.22119999999999998</v>
      </c>
      <c r="AB99">
        <f t="shared" si="2"/>
        <v>0.31185534999999981</v>
      </c>
      <c r="AC99">
        <f t="shared" si="2"/>
        <v>0.11132444800000002</v>
      </c>
      <c r="AD99">
        <f t="shared" si="2"/>
        <v>0.21784346800000001</v>
      </c>
      <c r="AE99">
        <f t="shared" si="2"/>
        <v>0.77119462100000125</v>
      </c>
      <c r="AF99">
        <f t="shared" si="2"/>
        <v>0.25537400000000038</v>
      </c>
      <c r="AG99">
        <f t="shared" si="2"/>
        <v>0.98939519999999925</v>
      </c>
      <c r="AH99">
        <f t="shared" si="2"/>
        <v>1.1854546000000008</v>
      </c>
      <c r="AI99">
        <f t="shared" si="2"/>
        <v>0.10478572200000003</v>
      </c>
      <c r="AJ99">
        <f t="shared" si="2"/>
        <v>0</v>
      </c>
      <c r="AK99">
        <f t="shared" si="2"/>
        <v>0.63348479999999929</v>
      </c>
      <c r="AL99">
        <f t="shared" si="2"/>
        <v>0.75646199999999963</v>
      </c>
      <c r="AM99">
        <f t="shared" si="2"/>
        <v>0.30656867199999982</v>
      </c>
      <c r="AN99">
        <f t="shared" si="2"/>
        <v>1.8823919999999966E-2</v>
      </c>
      <c r="AO99">
        <f t="shared" si="2"/>
        <v>0.17640000000000031</v>
      </c>
      <c r="AP99">
        <f t="shared" si="2"/>
        <v>0.20086079999999987</v>
      </c>
      <c r="AQ99">
        <f t="shared" si="2"/>
        <v>0.4882499999999998</v>
      </c>
      <c r="AR99">
        <f t="shared" si="2"/>
        <v>0.51694800000000007</v>
      </c>
      <c r="AS99">
        <f t="shared" si="2"/>
        <v>0.38127810600000051</v>
      </c>
      <c r="AT99">
        <f t="shared" si="2"/>
        <v>0.46721265300000098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1.3980950000000001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57.269854629749979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524.26710000000003</v>
      </c>
      <c r="L3">
        <v>625.05980899999997</v>
      </c>
      <c r="M3">
        <v>88.918000000000006</v>
      </c>
      <c r="N3">
        <v>56.627234999999999</v>
      </c>
      <c r="O3">
        <v>119.52282700000001</v>
      </c>
      <c r="P3">
        <v>95.683499999999995</v>
      </c>
      <c r="Q3">
        <v>13.734351999999999</v>
      </c>
      <c r="R3">
        <v>16.547350000000002</v>
      </c>
      <c r="S3">
        <v>20.975505999999999</v>
      </c>
      <c r="T3">
        <v>0</v>
      </c>
      <c r="U3">
        <v>335.07346899999999</v>
      </c>
      <c r="V3">
        <v>11.549675000000001</v>
      </c>
      <c r="W3">
        <v>35.199930000000002</v>
      </c>
      <c r="X3">
        <v>95.045609999999996</v>
      </c>
      <c r="Y3">
        <v>0</v>
      </c>
      <c r="Z3">
        <v>6.3023530000000001</v>
      </c>
      <c r="AA3">
        <v>0</v>
      </c>
      <c r="AB3">
        <v>0</v>
      </c>
      <c r="AC3">
        <v>0</v>
      </c>
      <c r="AD3">
        <v>1.2767459999999999</v>
      </c>
      <c r="AE3">
        <v>31.853621</v>
      </c>
      <c r="AF3">
        <v>8.5767209999999992</v>
      </c>
      <c r="AG3">
        <v>39.843769000000002</v>
      </c>
      <c r="AH3">
        <v>21.051335999999999</v>
      </c>
      <c r="AI3">
        <v>0</v>
      </c>
      <c r="AJ3">
        <v>0</v>
      </c>
      <c r="AK3">
        <v>25.510961000000002</v>
      </c>
      <c r="AL3">
        <v>38.746017999999999</v>
      </c>
      <c r="AM3">
        <v>15.274611999999999</v>
      </c>
      <c r="AN3">
        <v>0.75805500000000003</v>
      </c>
      <c r="AO3">
        <v>7.1037749999999997</v>
      </c>
      <c r="AP3">
        <v>8.4189880000000006</v>
      </c>
      <c r="AQ3">
        <v>0</v>
      </c>
      <c r="AR3">
        <v>36.278543999999997</v>
      </c>
      <c r="AS3">
        <v>30.82882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60.89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2390.2486869999993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511.70260000000002</v>
      </c>
      <c r="L4">
        <v>625.05980899999997</v>
      </c>
      <c r="M4">
        <v>88.918000000000006</v>
      </c>
      <c r="N4">
        <v>56.627234999999999</v>
      </c>
      <c r="O4">
        <v>119.52282700000001</v>
      </c>
      <c r="P4">
        <v>95.683499999999995</v>
      </c>
      <c r="Q4">
        <v>13.734351999999999</v>
      </c>
      <c r="R4">
        <v>16.547350000000002</v>
      </c>
      <c r="S4">
        <v>17.203313000000001</v>
      </c>
      <c r="T4">
        <v>0</v>
      </c>
      <c r="U4">
        <v>335.97956199999999</v>
      </c>
      <c r="V4">
        <v>11.549675000000001</v>
      </c>
      <c r="W4">
        <v>36.294714999999997</v>
      </c>
      <c r="X4">
        <v>95.045609999999996</v>
      </c>
      <c r="Y4">
        <v>0</v>
      </c>
      <c r="Z4">
        <v>6.3023530000000001</v>
      </c>
      <c r="AA4">
        <v>0</v>
      </c>
      <c r="AB4">
        <v>0</v>
      </c>
      <c r="AC4">
        <v>0</v>
      </c>
      <c r="AD4">
        <v>1.2767459999999999</v>
      </c>
      <c r="AE4">
        <v>31.853621</v>
      </c>
      <c r="AF4">
        <v>8.5767209999999992</v>
      </c>
      <c r="AG4">
        <v>39.843769000000002</v>
      </c>
      <c r="AH4">
        <v>21.051335999999999</v>
      </c>
      <c r="AI4">
        <v>0</v>
      </c>
      <c r="AJ4">
        <v>0</v>
      </c>
      <c r="AK4">
        <v>25.510961000000002</v>
      </c>
      <c r="AL4">
        <v>38.746017999999999</v>
      </c>
      <c r="AM4">
        <v>15.274611999999999</v>
      </c>
      <c r="AN4">
        <v>0.75805500000000003</v>
      </c>
      <c r="AO4">
        <v>7.1037749999999997</v>
      </c>
      <c r="AP4">
        <v>8.4189880000000006</v>
      </c>
      <c r="AQ4">
        <v>0</v>
      </c>
      <c r="AR4">
        <v>36.278543999999997</v>
      </c>
      <c r="AS4">
        <v>30.82882</v>
      </c>
      <c r="AT4">
        <v>17.925041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58.96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2372.5779079999998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512.02085399999999</v>
      </c>
      <c r="L5">
        <v>625.05980899999997</v>
      </c>
      <c r="M5">
        <v>88.918000000000006</v>
      </c>
      <c r="N5">
        <v>56.627234999999999</v>
      </c>
      <c r="O5">
        <v>119.52282700000001</v>
      </c>
      <c r="P5">
        <v>95.683499999999995</v>
      </c>
      <c r="Q5">
        <v>13.734351999999999</v>
      </c>
      <c r="R5">
        <v>16.547350000000002</v>
      </c>
      <c r="S5">
        <v>17.203313000000001</v>
      </c>
      <c r="T5">
        <v>0</v>
      </c>
      <c r="U5">
        <v>335.97956199999999</v>
      </c>
      <c r="V5">
        <v>12.377482000000001</v>
      </c>
      <c r="W5">
        <v>32.754105000000003</v>
      </c>
      <c r="X5">
        <v>95.045609999999996</v>
      </c>
      <c r="Y5">
        <v>0</v>
      </c>
      <c r="Z5">
        <v>6.3023530000000001</v>
      </c>
      <c r="AA5">
        <v>0</v>
      </c>
      <c r="AB5">
        <v>0</v>
      </c>
      <c r="AC5">
        <v>0</v>
      </c>
      <c r="AD5">
        <v>1.2767459999999999</v>
      </c>
      <c r="AE5">
        <v>31.853621</v>
      </c>
      <c r="AF5">
        <v>8.5767209999999992</v>
      </c>
      <c r="AG5">
        <v>39.843769000000002</v>
      </c>
      <c r="AH5">
        <v>21.051335999999999</v>
      </c>
      <c r="AI5">
        <v>0</v>
      </c>
      <c r="AJ5">
        <v>0</v>
      </c>
      <c r="AK5">
        <v>25.510961000000002</v>
      </c>
      <c r="AL5">
        <v>38.746017999999999</v>
      </c>
      <c r="AM5">
        <v>15.274611999999999</v>
      </c>
      <c r="AN5">
        <v>0.75805500000000003</v>
      </c>
      <c r="AO5">
        <v>7.1037749999999997</v>
      </c>
      <c r="AP5">
        <v>8.4189880000000006</v>
      </c>
      <c r="AQ5">
        <v>0</v>
      </c>
      <c r="AR5">
        <v>12.804192</v>
      </c>
      <c r="AS5">
        <v>30.82882</v>
      </c>
      <c r="AT5">
        <v>18.588277000000001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2345.4322429999997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528.13310000000001</v>
      </c>
      <c r="L6">
        <v>625.05980899999997</v>
      </c>
      <c r="M6">
        <v>88.918000000000006</v>
      </c>
      <c r="N6">
        <v>56.627234999999999</v>
      </c>
      <c r="O6">
        <v>119.52282700000001</v>
      </c>
      <c r="P6">
        <v>95.683499999999995</v>
      </c>
      <c r="Q6">
        <v>13.734351999999999</v>
      </c>
      <c r="R6">
        <v>16.547350000000002</v>
      </c>
      <c r="S6">
        <v>17.203313000000001</v>
      </c>
      <c r="T6">
        <v>0</v>
      </c>
      <c r="U6">
        <v>335.97956199999999</v>
      </c>
      <c r="V6">
        <v>12.377482000000001</v>
      </c>
      <c r="W6">
        <v>33.271956000000003</v>
      </c>
      <c r="X6">
        <v>95.045609999999996</v>
      </c>
      <c r="Y6">
        <v>0</v>
      </c>
      <c r="Z6">
        <v>6.3023530000000001</v>
      </c>
      <c r="AA6">
        <v>0</v>
      </c>
      <c r="AB6">
        <v>0</v>
      </c>
      <c r="AC6">
        <v>0</v>
      </c>
      <c r="AD6">
        <v>1.2767459999999999</v>
      </c>
      <c r="AE6">
        <v>31.853621</v>
      </c>
      <c r="AF6">
        <v>8.5767209999999992</v>
      </c>
      <c r="AG6">
        <v>39.843769000000002</v>
      </c>
      <c r="AH6">
        <v>21.051335999999999</v>
      </c>
      <c r="AI6">
        <v>0</v>
      </c>
      <c r="AJ6">
        <v>0</v>
      </c>
      <c r="AK6">
        <v>25.510961000000002</v>
      </c>
      <c r="AL6">
        <v>38.746017999999999</v>
      </c>
      <c r="AM6">
        <v>15.274611999999999</v>
      </c>
      <c r="AN6">
        <v>0.75805500000000003</v>
      </c>
      <c r="AO6">
        <v>7.1037749999999997</v>
      </c>
      <c r="AP6">
        <v>8.4189880000000006</v>
      </c>
      <c r="AQ6">
        <v>0</v>
      </c>
      <c r="AR6">
        <v>12.804192</v>
      </c>
      <c r="AS6">
        <v>30.82882</v>
      </c>
      <c r="AT6">
        <v>16.706617999999999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2359.2206810000002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516.53510000000006</v>
      </c>
      <c r="L7">
        <v>625.05980899999997</v>
      </c>
      <c r="M7">
        <v>88.918000000000006</v>
      </c>
      <c r="N7">
        <v>56.627234999999999</v>
      </c>
      <c r="O7">
        <v>119.52282700000001</v>
      </c>
      <c r="P7">
        <v>95.683499999999995</v>
      </c>
      <c r="Q7">
        <v>13.734351999999999</v>
      </c>
      <c r="R7">
        <v>16.547350000000002</v>
      </c>
      <c r="S7">
        <v>17.203313000000001</v>
      </c>
      <c r="T7">
        <v>0</v>
      </c>
      <c r="U7">
        <v>335.97956199999999</v>
      </c>
      <c r="V7">
        <v>12.377482000000001</v>
      </c>
      <c r="W7">
        <v>33.271956000000003</v>
      </c>
      <c r="X7">
        <v>95.045609999999996</v>
      </c>
      <c r="Y7">
        <v>0</v>
      </c>
      <c r="Z7">
        <v>6.3023530000000001</v>
      </c>
      <c r="AA7">
        <v>0</v>
      </c>
      <c r="AB7">
        <v>0</v>
      </c>
      <c r="AC7">
        <v>0</v>
      </c>
      <c r="AD7">
        <v>1.2767459999999999</v>
      </c>
      <c r="AE7">
        <v>31.853621</v>
      </c>
      <c r="AF7">
        <v>8.5767209999999992</v>
      </c>
      <c r="AG7">
        <v>39.843769000000002</v>
      </c>
      <c r="AH7">
        <v>21.051335999999999</v>
      </c>
      <c r="AI7">
        <v>0</v>
      </c>
      <c r="AJ7">
        <v>0</v>
      </c>
      <c r="AK7">
        <v>25.510961000000002</v>
      </c>
      <c r="AL7">
        <v>38.746017999999999</v>
      </c>
      <c r="AM7">
        <v>10.203688</v>
      </c>
      <c r="AN7">
        <v>0.75805500000000003</v>
      </c>
      <c r="AO7">
        <v>7.1037749999999997</v>
      </c>
      <c r="AP7">
        <v>8.4189880000000006</v>
      </c>
      <c r="AQ7">
        <v>0</v>
      </c>
      <c r="AR7">
        <v>17.072255999999999</v>
      </c>
      <c r="AS7">
        <v>30.82882</v>
      </c>
      <c r="AT7">
        <v>18.649415999999999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55.09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2347.7926190000003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503.97059999999999</v>
      </c>
      <c r="L8">
        <v>625.05980899999997</v>
      </c>
      <c r="M8">
        <v>88.918000000000006</v>
      </c>
      <c r="N8">
        <v>56.627234999999999</v>
      </c>
      <c r="O8">
        <v>119.52282700000001</v>
      </c>
      <c r="P8">
        <v>95.683499999999995</v>
      </c>
      <c r="Q8">
        <v>13.734351999999999</v>
      </c>
      <c r="R8">
        <v>16.547350000000002</v>
      </c>
      <c r="S8">
        <v>17.203313000000001</v>
      </c>
      <c r="T8">
        <v>0</v>
      </c>
      <c r="U8">
        <v>335.97956199999999</v>
      </c>
      <c r="V8">
        <v>12.377482000000001</v>
      </c>
      <c r="W8">
        <v>33.785651000000001</v>
      </c>
      <c r="X8">
        <v>95.045609999999996</v>
      </c>
      <c r="Y8">
        <v>0</v>
      </c>
      <c r="Z8">
        <v>6.3023530000000001</v>
      </c>
      <c r="AA8">
        <v>0</v>
      </c>
      <c r="AB8">
        <v>0</v>
      </c>
      <c r="AC8">
        <v>0</v>
      </c>
      <c r="AD8">
        <v>1.2767459999999999</v>
      </c>
      <c r="AE8">
        <v>31.853621</v>
      </c>
      <c r="AF8">
        <v>8.5767209999999992</v>
      </c>
      <c r="AG8">
        <v>39.843769000000002</v>
      </c>
      <c r="AH8">
        <v>21.051335999999999</v>
      </c>
      <c r="AI8">
        <v>0</v>
      </c>
      <c r="AJ8">
        <v>0</v>
      </c>
      <c r="AK8">
        <v>25.510961000000002</v>
      </c>
      <c r="AL8">
        <v>66.261307000000002</v>
      </c>
      <c r="AM8">
        <v>10.203688</v>
      </c>
      <c r="AN8">
        <v>0.75805500000000003</v>
      </c>
      <c r="AO8">
        <v>7.1037749999999997</v>
      </c>
      <c r="AP8">
        <v>8.4189880000000006</v>
      </c>
      <c r="AQ8">
        <v>0</v>
      </c>
      <c r="AR8">
        <v>17.072255999999999</v>
      </c>
      <c r="AS8">
        <v>30.82882</v>
      </c>
      <c r="AT8">
        <v>16.510190000000001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52.19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2358.217877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473.713616</v>
      </c>
      <c r="L9">
        <v>625.05980899999997</v>
      </c>
      <c r="M9">
        <v>88.918000000000006</v>
      </c>
      <c r="N9">
        <v>56.627234999999999</v>
      </c>
      <c r="O9">
        <v>119.52282700000001</v>
      </c>
      <c r="P9">
        <v>95.683499999999995</v>
      </c>
      <c r="Q9">
        <v>13.734351999999999</v>
      </c>
      <c r="R9">
        <v>16.547350000000002</v>
      </c>
      <c r="S9">
        <v>17.203313000000001</v>
      </c>
      <c r="T9">
        <v>0</v>
      </c>
      <c r="U9">
        <v>335.97956199999999</v>
      </c>
      <c r="V9">
        <v>12.377482000000001</v>
      </c>
      <c r="W9">
        <v>33.785651000000001</v>
      </c>
      <c r="X9">
        <v>95.045609999999996</v>
      </c>
      <c r="Y9">
        <v>0</v>
      </c>
      <c r="Z9">
        <v>6.3023530000000001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39.843769000000002</v>
      </c>
      <c r="AH9">
        <v>21.051335999999999</v>
      </c>
      <c r="AI9">
        <v>0</v>
      </c>
      <c r="AJ9">
        <v>0</v>
      </c>
      <c r="AK9">
        <v>25.510961000000002</v>
      </c>
      <c r="AL9">
        <v>66.261307000000002</v>
      </c>
      <c r="AM9">
        <v>10.203688</v>
      </c>
      <c r="AN9">
        <v>0.75805500000000003</v>
      </c>
      <c r="AO9">
        <v>7.1037749999999997</v>
      </c>
      <c r="AP9">
        <v>8.4189880000000006</v>
      </c>
      <c r="AQ9">
        <v>0</v>
      </c>
      <c r="AR9">
        <v>17.072255999999999</v>
      </c>
      <c r="AS9">
        <v>13.001358</v>
      </c>
      <c r="AT9">
        <v>15.224677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51.22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2307.8779179999997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428.58359999999999</v>
      </c>
      <c r="L10">
        <v>625.05980899999997</v>
      </c>
      <c r="M10">
        <v>88.918000000000006</v>
      </c>
      <c r="N10">
        <v>56.627234999999999</v>
      </c>
      <c r="O10">
        <v>119.52282700000001</v>
      </c>
      <c r="P10">
        <v>95.683499999999995</v>
      </c>
      <c r="Q10">
        <v>13.734351999999999</v>
      </c>
      <c r="R10">
        <v>16.547350000000002</v>
      </c>
      <c r="S10">
        <v>17.203313000000001</v>
      </c>
      <c r="T10">
        <v>0</v>
      </c>
      <c r="U10">
        <v>335.97956199999999</v>
      </c>
      <c r="V10">
        <v>12.377482000000001</v>
      </c>
      <c r="W10">
        <v>33.785651000000001</v>
      </c>
      <c r="X10">
        <v>95.045609999999996</v>
      </c>
      <c r="Y10">
        <v>0</v>
      </c>
      <c r="Z10">
        <v>6.3023530000000001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39.843769000000002</v>
      </c>
      <c r="AH10">
        <v>21.051335999999999</v>
      </c>
      <c r="AI10">
        <v>0</v>
      </c>
      <c r="AJ10">
        <v>0</v>
      </c>
      <c r="AK10">
        <v>25.510961000000002</v>
      </c>
      <c r="AL10">
        <v>66.261307000000002</v>
      </c>
      <c r="AM10">
        <v>10.203688</v>
      </c>
      <c r="AN10">
        <v>0.75805500000000003</v>
      </c>
      <c r="AO10">
        <v>7.1037749999999997</v>
      </c>
      <c r="AP10">
        <v>8.4189880000000006</v>
      </c>
      <c r="AQ10">
        <v>0</v>
      </c>
      <c r="AR10">
        <v>17.072255999999999</v>
      </c>
      <c r="AS10">
        <v>9.7510180000000002</v>
      </c>
      <c r="AT10">
        <v>15.276534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51.22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2259.5494189999995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428.58359999999999</v>
      </c>
      <c r="L11">
        <v>591.00991799999997</v>
      </c>
      <c r="M11">
        <v>88.918000000000006</v>
      </c>
      <c r="N11">
        <v>56.627234999999999</v>
      </c>
      <c r="O11">
        <v>119.52282700000001</v>
      </c>
      <c r="P11">
        <v>95.683499999999995</v>
      </c>
      <c r="Q11">
        <v>11.610464</v>
      </c>
      <c r="R11">
        <v>16.547350000000002</v>
      </c>
      <c r="S11">
        <v>14.995872</v>
      </c>
      <c r="T11">
        <v>0</v>
      </c>
      <c r="U11">
        <v>335.97956199999999</v>
      </c>
      <c r="V11">
        <v>12.377482000000001</v>
      </c>
      <c r="W11">
        <v>33.785651000000001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39.843769000000002</v>
      </c>
      <c r="AH11">
        <v>21.051335999999999</v>
      </c>
      <c r="AI11">
        <v>0</v>
      </c>
      <c r="AJ11">
        <v>0</v>
      </c>
      <c r="AK11">
        <v>25.510961000000002</v>
      </c>
      <c r="AL11">
        <v>66.261307000000002</v>
      </c>
      <c r="AM11">
        <v>10.203688</v>
      </c>
      <c r="AN11">
        <v>0.75805500000000003</v>
      </c>
      <c r="AO11">
        <v>7.1037749999999997</v>
      </c>
      <c r="AP11">
        <v>8.4189880000000006</v>
      </c>
      <c r="AQ11">
        <v>0</v>
      </c>
      <c r="AR11">
        <v>17.072255999999999</v>
      </c>
      <c r="AS11">
        <v>9.7510180000000002</v>
      </c>
      <c r="AT11">
        <v>14.443705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2169.1153699999995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428.58359999999999</v>
      </c>
      <c r="L12">
        <v>591.00991799999997</v>
      </c>
      <c r="M12">
        <v>88.918000000000006</v>
      </c>
      <c r="N12">
        <v>56.627234999999999</v>
      </c>
      <c r="O12">
        <v>119.52282700000001</v>
      </c>
      <c r="P12">
        <v>95.683499999999995</v>
      </c>
      <c r="Q12">
        <v>8.6073590000000006</v>
      </c>
      <c r="R12">
        <v>16.547350000000002</v>
      </c>
      <c r="S12">
        <v>12.657767</v>
      </c>
      <c r="T12">
        <v>0</v>
      </c>
      <c r="U12">
        <v>335.97956199999999</v>
      </c>
      <c r="V12">
        <v>12.377482000000001</v>
      </c>
      <c r="W12">
        <v>33.785651000000001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39.843769000000002</v>
      </c>
      <c r="AH12">
        <v>21.051335999999999</v>
      </c>
      <c r="AI12">
        <v>0</v>
      </c>
      <c r="AJ12">
        <v>0</v>
      </c>
      <c r="AK12">
        <v>25.510961000000002</v>
      </c>
      <c r="AL12">
        <v>38.746017999999999</v>
      </c>
      <c r="AM12">
        <v>10.203688</v>
      </c>
      <c r="AN12">
        <v>0.75805500000000003</v>
      </c>
      <c r="AO12">
        <v>7.1037749999999997</v>
      </c>
      <c r="AP12">
        <v>8.4189880000000006</v>
      </c>
      <c r="AQ12">
        <v>0</v>
      </c>
      <c r="AR12">
        <v>17.072255999999999</v>
      </c>
      <c r="AS12">
        <v>11.701222</v>
      </c>
      <c r="AT12">
        <v>12.80115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2136.5665199999994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428.58359999999999</v>
      </c>
      <c r="L13">
        <v>591.00991799999997</v>
      </c>
      <c r="M13">
        <v>88.918000000000006</v>
      </c>
      <c r="N13">
        <v>56.627234999999999</v>
      </c>
      <c r="O13">
        <v>119.52282700000001</v>
      </c>
      <c r="P13">
        <v>95.683499999999995</v>
      </c>
      <c r="Q13">
        <v>8.6073590000000006</v>
      </c>
      <c r="R13">
        <v>16.547350000000002</v>
      </c>
      <c r="S13">
        <v>12.657767</v>
      </c>
      <c r="T13">
        <v>0</v>
      </c>
      <c r="U13">
        <v>335.97956199999999</v>
      </c>
      <c r="V13">
        <v>12.377482000000001</v>
      </c>
      <c r="W13">
        <v>33.785651000000001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39.843769000000002</v>
      </c>
      <c r="AH13">
        <v>21.051335999999999</v>
      </c>
      <c r="AI13">
        <v>0</v>
      </c>
      <c r="AJ13">
        <v>0</v>
      </c>
      <c r="AK13">
        <v>25.510961000000002</v>
      </c>
      <c r="AL13">
        <v>38.746017999999999</v>
      </c>
      <c r="AM13">
        <v>10.203688</v>
      </c>
      <c r="AN13">
        <v>0.75805500000000003</v>
      </c>
      <c r="AO13">
        <v>7.1037749999999997</v>
      </c>
      <c r="AP13">
        <v>8.4189880000000006</v>
      </c>
      <c r="AQ13">
        <v>0</v>
      </c>
      <c r="AR13">
        <v>17.072255999999999</v>
      </c>
      <c r="AS13">
        <v>11.701222</v>
      </c>
      <c r="AT13">
        <v>14.218422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2137.9837919999995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428.58359999999999</v>
      </c>
      <c r="L14">
        <v>591.00991799999997</v>
      </c>
      <c r="M14">
        <v>88.918000000000006</v>
      </c>
      <c r="N14">
        <v>56.627234999999999</v>
      </c>
      <c r="O14">
        <v>119.52282700000001</v>
      </c>
      <c r="P14">
        <v>95.683499999999995</v>
      </c>
      <c r="Q14">
        <v>8.6073590000000006</v>
      </c>
      <c r="R14">
        <v>16.547350000000002</v>
      </c>
      <c r="S14">
        <v>12.657767</v>
      </c>
      <c r="T14">
        <v>0</v>
      </c>
      <c r="U14">
        <v>335.97956199999999</v>
      </c>
      <c r="V14">
        <v>12.377482000000001</v>
      </c>
      <c r="W14">
        <v>33.785651000000001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39.843769000000002</v>
      </c>
      <c r="AH14">
        <v>21.051335999999999</v>
      </c>
      <c r="AI14">
        <v>0</v>
      </c>
      <c r="AJ14">
        <v>0</v>
      </c>
      <c r="AK14">
        <v>25.510961000000002</v>
      </c>
      <c r="AL14">
        <v>38.746017999999999</v>
      </c>
      <c r="AM14">
        <v>10.203688</v>
      </c>
      <c r="AN14">
        <v>0.75805500000000003</v>
      </c>
      <c r="AO14">
        <v>7.1037749999999997</v>
      </c>
      <c r="AP14">
        <v>8.4189880000000006</v>
      </c>
      <c r="AQ14">
        <v>0</v>
      </c>
      <c r="AR14">
        <v>17.072255999999999</v>
      </c>
      <c r="AS14">
        <v>11.701222</v>
      </c>
      <c r="AT14">
        <v>14.620661999999999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2138.3860319999994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428.58359999999999</v>
      </c>
      <c r="L15">
        <v>591.00991799999997</v>
      </c>
      <c r="M15">
        <v>88.918000000000006</v>
      </c>
      <c r="N15">
        <v>56.627234999999999</v>
      </c>
      <c r="O15">
        <v>119.52282700000001</v>
      </c>
      <c r="P15">
        <v>95.683499999999995</v>
      </c>
      <c r="Q15">
        <v>8.6073590000000006</v>
      </c>
      <c r="R15">
        <v>16.547350000000002</v>
      </c>
      <c r="S15">
        <v>12.657767</v>
      </c>
      <c r="T15">
        <v>0</v>
      </c>
      <c r="U15">
        <v>335.97956199999999</v>
      </c>
      <c r="V15">
        <v>12.377482000000001</v>
      </c>
      <c r="W15">
        <v>33.785651000000001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39.843769000000002</v>
      </c>
      <c r="AH15">
        <v>21.051335999999999</v>
      </c>
      <c r="AI15">
        <v>0</v>
      </c>
      <c r="AJ15">
        <v>0</v>
      </c>
      <c r="AK15">
        <v>25.510961000000002</v>
      </c>
      <c r="AL15">
        <v>38.746017999999999</v>
      </c>
      <c r="AM15">
        <v>10.203688</v>
      </c>
      <c r="AN15">
        <v>0.75805500000000003</v>
      </c>
      <c r="AO15">
        <v>7.1037749999999997</v>
      </c>
      <c r="AP15">
        <v>8.4189880000000006</v>
      </c>
      <c r="AQ15">
        <v>0</v>
      </c>
      <c r="AR15">
        <v>36.278543999999997</v>
      </c>
      <c r="AS15">
        <v>11.701222</v>
      </c>
      <c r="AT15">
        <v>17.273506999999999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2160.2451649999994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428.58359999999999</v>
      </c>
      <c r="L16">
        <v>591.00991799999997</v>
      </c>
      <c r="M16">
        <v>88.918000000000006</v>
      </c>
      <c r="N16">
        <v>56.627234999999999</v>
      </c>
      <c r="O16">
        <v>119.52282700000001</v>
      </c>
      <c r="P16">
        <v>95.683499999999995</v>
      </c>
      <c r="Q16">
        <v>8.6073590000000006</v>
      </c>
      <c r="R16">
        <v>16.547350000000002</v>
      </c>
      <c r="S16">
        <v>12.657767</v>
      </c>
      <c r="T16">
        <v>0</v>
      </c>
      <c r="U16">
        <v>335.97956199999999</v>
      </c>
      <c r="V16">
        <v>12.377482000000001</v>
      </c>
      <c r="W16">
        <v>33.785651000000001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39.843769000000002</v>
      </c>
      <c r="AH16">
        <v>21.051335999999999</v>
      </c>
      <c r="AI16">
        <v>0</v>
      </c>
      <c r="AJ16">
        <v>0</v>
      </c>
      <c r="AK16">
        <v>25.510961000000002</v>
      </c>
      <c r="AL16">
        <v>38.746017999999999</v>
      </c>
      <c r="AM16">
        <v>10.203688</v>
      </c>
      <c r="AN16">
        <v>0.75805500000000003</v>
      </c>
      <c r="AO16">
        <v>7.1037749999999997</v>
      </c>
      <c r="AP16">
        <v>8.4189880000000006</v>
      </c>
      <c r="AQ16">
        <v>0</v>
      </c>
      <c r="AR16">
        <v>36.278543999999997</v>
      </c>
      <c r="AS16">
        <v>11.701222</v>
      </c>
      <c r="AT16">
        <v>16.113197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2159.0848549999996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428.58359999999999</v>
      </c>
      <c r="L17">
        <v>595.84241799999995</v>
      </c>
      <c r="M17">
        <v>88.918000000000006</v>
      </c>
      <c r="N17">
        <v>56.627234999999999</v>
      </c>
      <c r="O17">
        <v>119.52282700000001</v>
      </c>
      <c r="P17">
        <v>95.683499999999995</v>
      </c>
      <c r="Q17">
        <v>8.6073590000000006</v>
      </c>
      <c r="R17">
        <v>16.547350000000002</v>
      </c>
      <c r="S17">
        <v>12.657767</v>
      </c>
      <c r="T17">
        <v>0</v>
      </c>
      <c r="U17">
        <v>335.97956199999999</v>
      </c>
      <c r="V17">
        <v>12.377482000000001</v>
      </c>
      <c r="W17">
        <v>33.785651000000001</v>
      </c>
      <c r="X17">
        <v>95.045609999999996</v>
      </c>
      <c r="Y17">
        <v>0</v>
      </c>
      <c r="Z17">
        <v>1.06315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39.843769000000002</v>
      </c>
      <c r="AH17">
        <v>21.051335999999999</v>
      </c>
      <c r="AI17">
        <v>0</v>
      </c>
      <c r="AJ17">
        <v>0</v>
      </c>
      <c r="AK17">
        <v>25.510961000000002</v>
      </c>
      <c r="AL17">
        <v>38.746017999999999</v>
      </c>
      <c r="AM17">
        <v>10.203688</v>
      </c>
      <c r="AN17">
        <v>0.75805500000000003</v>
      </c>
      <c r="AO17">
        <v>7.1037749999999997</v>
      </c>
      <c r="AP17">
        <v>8.4189880000000006</v>
      </c>
      <c r="AQ17">
        <v>0</v>
      </c>
      <c r="AR17">
        <v>12.804192</v>
      </c>
      <c r="AS17">
        <v>11.701222</v>
      </c>
      <c r="AT17">
        <v>16.337571000000001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2135.4281739999997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428.58359999999999</v>
      </c>
      <c r="L18">
        <v>595.84241799999995</v>
      </c>
      <c r="M18">
        <v>88.918000000000006</v>
      </c>
      <c r="N18">
        <v>56.627234999999999</v>
      </c>
      <c r="O18">
        <v>119.52282700000001</v>
      </c>
      <c r="P18">
        <v>95.683499999999995</v>
      </c>
      <c r="Q18">
        <v>8.6073590000000006</v>
      </c>
      <c r="R18">
        <v>16.547350000000002</v>
      </c>
      <c r="S18">
        <v>12.657767</v>
      </c>
      <c r="T18">
        <v>0</v>
      </c>
      <c r="U18">
        <v>335.97956199999999</v>
      </c>
      <c r="V18">
        <v>12.377482000000001</v>
      </c>
      <c r="W18">
        <v>33.785651000000001</v>
      </c>
      <c r="X18">
        <v>95.045609999999996</v>
      </c>
      <c r="Y18">
        <v>0</v>
      </c>
      <c r="Z18">
        <v>1.06315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39.843769000000002</v>
      </c>
      <c r="AH18">
        <v>21.051335999999999</v>
      </c>
      <c r="AI18">
        <v>0</v>
      </c>
      <c r="AJ18">
        <v>0</v>
      </c>
      <c r="AK18">
        <v>25.510961000000002</v>
      </c>
      <c r="AL18">
        <v>38.746017999999999</v>
      </c>
      <c r="AM18">
        <v>10.203688</v>
      </c>
      <c r="AN18">
        <v>0.75805500000000003</v>
      </c>
      <c r="AO18">
        <v>7.1037749999999997</v>
      </c>
      <c r="AP18">
        <v>8.4189880000000006</v>
      </c>
      <c r="AQ18">
        <v>0</v>
      </c>
      <c r="AR18">
        <v>12.804192</v>
      </c>
      <c r="AS18">
        <v>11.701222</v>
      </c>
      <c r="AT18">
        <v>15.986480999999999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2135.0770839999996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428.58359999999999</v>
      </c>
      <c r="L19">
        <v>595.84241799999995</v>
      </c>
      <c r="M19">
        <v>88.918000000000006</v>
      </c>
      <c r="N19">
        <v>56.627234999999999</v>
      </c>
      <c r="O19">
        <v>119.52282700000001</v>
      </c>
      <c r="P19">
        <v>95.683499999999995</v>
      </c>
      <c r="Q19">
        <v>8.6073590000000006</v>
      </c>
      <c r="R19">
        <v>16.547350000000002</v>
      </c>
      <c r="S19">
        <v>12.657767</v>
      </c>
      <c r="T19">
        <v>0</v>
      </c>
      <c r="U19">
        <v>335.97956199999999</v>
      </c>
      <c r="V19">
        <v>12.377482000000001</v>
      </c>
      <c r="W19">
        <v>33.785651000000001</v>
      </c>
      <c r="X19">
        <v>95.045609999999996</v>
      </c>
      <c r="Y19">
        <v>0</v>
      </c>
      <c r="Z19">
        <v>1.06315</v>
      </c>
      <c r="AA19">
        <v>0</v>
      </c>
      <c r="AB19">
        <v>12.625776</v>
      </c>
      <c r="AC19">
        <v>0</v>
      </c>
      <c r="AD19">
        <v>1.2767459999999999</v>
      </c>
      <c r="AE19">
        <v>31.853621</v>
      </c>
      <c r="AF19">
        <v>8.5767209999999992</v>
      </c>
      <c r="AG19">
        <v>39.843769000000002</v>
      </c>
      <c r="AH19">
        <v>21.051335999999999</v>
      </c>
      <c r="AI19">
        <v>0</v>
      </c>
      <c r="AJ19">
        <v>0</v>
      </c>
      <c r="AK19">
        <v>25.510961000000002</v>
      </c>
      <c r="AL19">
        <v>38.746017999999999</v>
      </c>
      <c r="AM19">
        <v>10.203688</v>
      </c>
      <c r="AN19">
        <v>0.75805500000000003</v>
      </c>
      <c r="AO19">
        <v>7.1037749999999997</v>
      </c>
      <c r="AP19">
        <v>8.4189880000000006</v>
      </c>
      <c r="AQ19">
        <v>0</v>
      </c>
      <c r="AR19">
        <v>17.072255999999999</v>
      </c>
      <c r="AS19">
        <v>11.701222</v>
      </c>
      <c r="AT19">
        <v>19.168281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2155.1527239999996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428.58359999999999</v>
      </c>
      <c r="L20">
        <v>595.84241799999995</v>
      </c>
      <c r="M20">
        <v>88.918000000000006</v>
      </c>
      <c r="N20">
        <v>56.627234999999999</v>
      </c>
      <c r="O20">
        <v>119.52282700000001</v>
      </c>
      <c r="P20">
        <v>95.683499999999995</v>
      </c>
      <c r="Q20">
        <v>8.6073590000000006</v>
      </c>
      <c r="R20">
        <v>16.547350000000002</v>
      </c>
      <c r="S20">
        <v>12.657767</v>
      </c>
      <c r="T20">
        <v>0</v>
      </c>
      <c r="U20">
        <v>335.97956199999999</v>
      </c>
      <c r="V20">
        <v>12.377482000000001</v>
      </c>
      <c r="W20">
        <v>33.785651000000001</v>
      </c>
      <c r="X20">
        <v>95.045609999999996</v>
      </c>
      <c r="Y20">
        <v>0</v>
      </c>
      <c r="Z20">
        <v>1.06315</v>
      </c>
      <c r="AA20">
        <v>0</v>
      </c>
      <c r="AB20">
        <v>12.625776</v>
      </c>
      <c r="AC20">
        <v>0</v>
      </c>
      <c r="AD20">
        <v>1.2767459999999999</v>
      </c>
      <c r="AE20">
        <v>31.853621</v>
      </c>
      <c r="AF20">
        <v>8.5767209999999992</v>
      </c>
      <c r="AG20">
        <v>39.843769000000002</v>
      </c>
      <c r="AH20">
        <v>21.051335999999999</v>
      </c>
      <c r="AI20">
        <v>0</v>
      </c>
      <c r="AJ20">
        <v>0</v>
      </c>
      <c r="AK20">
        <v>25.510961000000002</v>
      </c>
      <c r="AL20">
        <v>38.746017999999999</v>
      </c>
      <c r="AM20">
        <v>10.203688</v>
      </c>
      <c r="AN20">
        <v>0.75805500000000003</v>
      </c>
      <c r="AO20">
        <v>7.1037749999999997</v>
      </c>
      <c r="AP20">
        <v>8.4189880000000006</v>
      </c>
      <c r="AQ20">
        <v>0</v>
      </c>
      <c r="AR20">
        <v>17.072255999999999</v>
      </c>
      <c r="AS20">
        <v>11.701222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2155.3144479999992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428.58359999999999</v>
      </c>
      <c r="L21">
        <v>595.84241799999995</v>
      </c>
      <c r="M21">
        <v>88.918000000000006</v>
      </c>
      <c r="N21">
        <v>56.627234999999999</v>
      </c>
      <c r="O21">
        <v>119.52282700000001</v>
      </c>
      <c r="P21">
        <v>95.683499999999995</v>
      </c>
      <c r="Q21">
        <v>8.6073590000000006</v>
      </c>
      <c r="R21">
        <v>16.547350000000002</v>
      </c>
      <c r="S21">
        <v>12.657767</v>
      </c>
      <c r="T21">
        <v>0</v>
      </c>
      <c r="U21">
        <v>335.97956199999999</v>
      </c>
      <c r="V21">
        <v>12.377482000000001</v>
      </c>
      <c r="W21">
        <v>33.785651000000001</v>
      </c>
      <c r="X21">
        <v>95.045609999999996</v>
      </c>
      <c r="Y21">
        <v>0</v>
      </c>
      <c r="Z21">
        <v>1.06315</v>
      </c>
      <c r="AA21">
        <v>0</v>
      </c>
      <c r="AB21">
        <v>12.625776</v>
      </c>
      <c r="AC21">
        <v>0</v>
      </c>
      <c r="AD21">
        <v>1.2767459999999999</v>
      </c>
      <c r="AE21">
        <v>31.853621</v>
      </c>
      <c r="AF21">
        <v>8.5767209999999992</v>
      </c>
      <c r="AG21">
        <v>39.843769000000002</v>
      </c>
      <c r="AH21">
        <v>21.051335999999999</v>
      </c>
      <c r="AI21">
        <v>0</v>
      </c>
      <c r="AJ21">
        <v>0</v>
      </c>
      <c r="AK21">
        <v>25.510961000000002</v>
      </c>
      <c r="AL21">
        <v>38.746017999999999</v>
      </c>
      <c r="AM21">
        <v>10.203688</v>
      </c>
      <c r="AN21">
        <v>0.75805500000000003</v>
      </c>
      <c r="AO21">
        <v>7.1037749999999997</v>
      </c>
      <c r="AP21">
        <v>8.4189880000000006</v>
      </c>
      <c r="AQ21">
        <v>0</v>
      </c>
      <c r="AR21">
        <v>14.938224</v>
      </c>
      <c r="AS21">
        <v>11.701222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2153.1804159999992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428.58359999999999</v>
      </c>
      <c r="L22">
        <v>595.84241799999995</v>
      </c>
      <c r="M22">
        <v>88.918000000000006</v>
      </c>
      <c r="N22">
        <v>56.627234999999999</v>
      </c>
      <c r="O22">
        <v>119.52282700000001</v>
      </c>
      <c r="P22">
        <v>95.683499999999995</v>
      </c>
      <c r="Q22">
        <v>8.6073590000000006</v>
      </c>
      <c r="R22">
        <v>16.547350000000002</v>
      </c>
      <c r="S22">
        <v>12.657767</v>
      </c>
      <c r="T22">
        <v>0</v>
      </c>
      <c r="U22">
        <v>335.97956199999999</v>
      </c>
      <c r="V22">
        <v>12.377482000000001</v>
      </c>
      <c r="W22">
        <v>33.785651000000001</v>
      </c>
      <c r="X22">
        <v>95.045609999999996</v>
      </c>
      <c r="Y22">
        <v>0</v>
      </c>
      <c r="Z22">
        <v>1.06315</v>
      </c>
      <c r="AA22">
        <v>0</v>
      </c>
      <c r="AB22">
        <v>12.625776</v>
      </c>
      <c r="AC22">
        <v>0</v>
      </c>
      <c r="AD22">
        <v>1.2767459999999999</v>
      </c>
      <c r="AE22">
        <v>31.853621</v>
      </c>
      <c r="AF22">
        <v>8.5767209999999992</v>
      </c>
      <c r="AG22">
        <v>39.843769000000002</v>
      </c>
      <c r="AH22">
        <v>21.051335999999999</v>
      </c>
      <c r="AI22">
        <v>0</v>
      </c>
      <c r="AJ22">
        <v>0</v>
      </c>
      <c r="AK22">
        <v>25.510961000000002</v>
      </c>
      <c r="AL22">
        <v>38.746017999999999</v>
      </c>
      <c r="AM22">
        <v>10.203688</v>
      </c>
      <c r="AN22">
        <v>0.75805500000000003</v>
      </c>
      <c r="AO22">
        <v>7.1037749999999997</v>
      </c>
      <c r="AP22">
        <v>8.4189880000000006</v>
      </c>
      <c r="AQ22">
        <v>0</v>
      </c>
      <c r="AR22">
        <v>14.938224</v>
      </c>
      <c r="AS22">
        <v>11.701222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2153.1804159999992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458.54509999999999</v>
      </c>
      <c r="L23">
        <v>591.00991799999997</v>
      </c>
      <c r="M23">
        <v>88.918000000000006</v>
      </c>
      <c r="N23">
        <v>56.627234999999999</v>
      </c>
      <c r="O23">
        <v>119.52282700000001</v>
      </c>
      <c r="P23">
        <v>95.683499999999995</v>
      </c>
      <c r="Q23">
        <v>8.6073590000000006</v>
      </c>
      <c r="R23">
        <v>16.547350000000002</v>
      </c>
      <c r="S23">
        <v>12.657767</v>
      </c>
      <c r="T23">
        <v>0</v>
      </c>
      <c r="U23">
        <v>335.97956199999999</v>
      </c>
      <c r="V23">
        <v>12.377482000000001</v>
      </c>
      <c r="W23">
        <v>33.785651000000001</v>
      </c>
      <c r="X23">
        <v>95.045609999999996</v>
      </c>
      <c r="Y23">
        <v>0</v>
      </c>
      <c r="Z23">
        <v>1.06315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39.843769000000002</v>
      </c>
      <c r="AH23">
        <v>21.051335999999999</v>
      </c>
      <c r="AI23">
        <v>0</v>
      </c>
      <c r="AJ23">
        <v>0</v>
      </c>
      <c r="AK23">
        <v>25.510961000000002</v>
      </c>
      <c r="AL23">
        <v>38.746017999999999</v>
      </c>
      <c r="AM23">
        <v>10.203688</v>
      </c>
      <c r="AN23">
        <v>0.75805500000000003</v>
      </c>
      <c r="AO23">
        <v>7.1037749999999997</v>
      </c>
      <c r="AP23">
        <v>8.4189880000000006</v>
      </c>
      <c r="AQ23">
        <v>0</v>
      </c>
      <c r="AR23">
        <v>14.938224</v>
      </c>
      <c r="AS23">
        <v>11.701222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19.97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2198.2794159999994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496.23860000000002</v>
      </c>
      <c r="L24">
        <v>591.00991799999997</v>
      </c>
      <c r="M24">
        <v>88.918000000000006</v>
      </c>
      <c r="N24">
        <v>56.627234999999999</v>
      </c>
      <c r="O24">
        <v>119.52282700000001</v>
      </c>
      <c r="P24">
        <v>95.683499999999995</v>
      </c>
      <c r="Q24">
        <v>8.6073590000000006</v>
      </c>
      <c r="R24">
        <v>16.547350000000002</v>
      </c>
      <c r="S24">
        <v>12.657767</v>
      </c>
      <c r="T24">
        <v>0</v>
      </c>
      <c r="U24">
        <v>335.97956199999999</v>
      </c>
      <c r="V24">
        <v>12.377482000000001</v>
      </c>
      <c r="W24">
        <v>33.785651000000001</v>
      </c>
      <c r="X24">
        <v>95.045609999999996</v>
      </c>
      <c r="Y24">
        <v>0</v>
      </c>
      <c r="Z24">
        <v>1.06315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39.843769000000002</v>
      </c>
      <c r="AH24">
        <v>41.187398000000002</v>
      </c>
      <c r="AI24">
        <v>0</v>
      </c>
      <c r="AJ24">
        <v>0</v>
      </c>
      <c r="AK24">
        <v>25.510961000000002</v>
      </c>
      <c r="AL24">
        <v>38.746017999999999</v>
      </c>
      <c r="AM24">
        <v>10.203688</v>
      </c>
      <c r="AN24">
        <v>0.75805500000000003</v>
      </c>
      <c r="AO24">
        <v>7.1037749999999997</v>
      </c>
      <c r="AP24">
        <v>8.4189880000000006</v>
      </c>
      <c r="AQ24">
        <v>15.039706000000001</v>
      </c>
      <c r="AR24">
        <v>14.938224</v>
      </c>
      <c r="AS24">
        <v>11.701222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26.1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2277.2786839999994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542.21192799999994</v>
      </c>
      <c r="L25">
        <v>591.00991799999997</v>
      </c>
      <c r="M25">
        <v>88.918000000000006</v>
      </c>
      <c r="N25">
        <v>56.627234999999999</v>
      </c>
      <c r="O25">
        <v>119.52282700000001</v>
      </c>
      <c r="P25">
        <v>95.683499999999995</v>
      </c>
      <c r="Q25">
        <v>8.6073590000000006</v>
      </c>
      <c r="R25">
        <v>16.547350000000002</v>
      </c>
      <c r="S25">
        <v>12.657767</v>
      </c>
      <c r="T25">
        <v>0</v>
      </c>
      <c r="U25">
        <v>335.97956199999999</v>
      </c>
      <c r="V25">
        <v>12.377482000000001</v>
      </c>
      <c r="W25">
        <v>33.785651000000001</v>
      </c>
      <c r="X25">
        <v>95.045609999999996</v>
      </c>
      <c r="Y25">
        <v>0</v>
      </c>
      <c r="Z25">
        <v>1.06315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39.843769000000002</v>
      </c>
      <c r="AH25">
        <v>70.659268999999995</v>
      </c>
      <c r="AI25">
        <v>3.0758860000000001</v>
      </c>
      <c r="AJ25">
        <v>0</v>
      </c>
      <c r="AK25">
        <v>25.510961000000002</v>
      </c>
      <c r="AL25">
        <v>38.746017999999999</v>
      </c>
      <c r="AM25">
        <v>15.274611999999999</v>
      </c>
      <c r="AN25">
        <v>0.75805500000000003</v>
      </c>
      <c r="AO25">
        <v>7.1037749999999997</v>
      </c>
      <c r="AP25">
        <v>8.4189880000000006</v>
      </c>
      <c r="AQ25">
        <v>30.079412999999999</v>
      </c>
      <c r="AR25">
        <v>14.938224</v>
      </c>
      <c r="AS25">
        <v>11.701222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45.43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2411.17209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602.55359999999996</v>
      </c>
      <c r="L26">
        <v>591.00991799999997</v>
      </c>
      <c r="M26">
        <v>88.918000000000006</v>
      </c>
      <c r="N26">
        <v>56.627234999999999</v>
      </c>
      <c r="O26">
        <v>119.52282700000001</v>
      </c>
      <c r="P26">
        <v>95.683499999999995</v>
      </c>
      <c r="Q26">
        <v>8.6073590000000006</v>
      </c>
      <c r="R26">
        <v>16.547350000000002</v>
      </c>
      <c r="S26">
        <v>12.657767</v>
      </c>
      <c r="T26">
        <v>0</v>
      </c>
      <c r="U26">
        <v>335.97956199999999</v>
      </c>
      <c r="V26">
        <v>12.377482000000001</v>
      </c>
      <c r="W26">
        <v>33.785651000000001</v>
      </c>
      <c r="X26">
        <v>95.045609999999996</v>
      </c>
      <c r="Y26">
        <v>0</v>
      </c>
      <c r="Z26">
        <v>1.06315</v>
      </c>
      <c r="AA26">
        <v>8.3988849999999999</v>
      </c>
      <c r="AB26">
        <v>12.625776</v>
      </c>
      <c r="AC26">
        <v>9.3536319999999993</v>
      </c>
      <c r="AD26">
        <v>17.619102000000002</v>
      </c>
      <c r="AE26">
        <v>31.853621</v>
      </c>
      <c r="AF26">
        <v>8.5767209999999992</v>
      </c>
      <c r="AG26">
        <v>39.843769000000002</v>
      </c>
      <c r="AH26">
        <v>86.951172</v>
      </c>
      <c r="AI26">
        <v>6.1517720000000002</v>
      </c>
      <c r="AJ26">
        <v>0</v>
      </c>
      <c r="AK26">
        <v>25.510961000000002</v>
      </c>
      <c r="AL26">
        <v>38.746017999999999</v>
      </c>
      <c r="AM26">
        <v>15.274611999999999</v>
      </c>
      <c r="AN26">
        <v>0.75805500000000003</v>
      </c>
      <c r="AO26">
        <v>7.1037749999999997</v>
      </c>
      <c r="AP26">
        <v>8.4189880000000006</v>
      </c>
      <c r="AQ26">
        <v>45.119120000000002</v>
      </c>
      <c r="AR26">
        <v>14.938224</v>
      </c>
      <c r="AS26">
        <v>11.701222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46.39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2525.0444409999996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659.95435099999997</v>
      </c>
      <c r="L27">
        <v>625.05980899999997</v>
      </c>
      <c r="M27">
        <v>88.918000000000006</v>
      </c>
      <c r="N27">
        <v>56.627234999999999</v>
      </c>
      <c r="O27">
        <v>119.52282700000001</v>
      </c>
      <c r="P27">
        <v>95.683499999999995</v>
      </c>
      <c r="Q27">
        <v>11.566299000000001</v>
      </c>
      <c r="R27">
        <v>16.547350000000002</v>
      </c>
      <c r="S27">
        <v>17.203313000000001</v>
      </c>
      <c r="T27">
        <v>0</v>
      </c>
      <c r="U27">
        <v>335.97956199999999</v>
      </c>
      <c r="V27">
        <v>12.377482000000001</v>
      </c>
      <c r="W27">
        <v>33.785651000000001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25.380386999999999</v>
      </c>
      <c r="AC27">
        <v>18.707265</v>
      </c>
      <c r="AD27">
        <v>26.428653000000001</v>
      </c>
      <c r="AE27">
        <v>47.780431</v>
      </c>
      <c r="AF27">
        <v>8.5767209999999992</v>
      </c>
      <c r="AG27">
        <v>39.843769000000002</v>
      </c>
      <c r="AH27">
        <v>109.83306</v>
      </c>
      <c r="AI27">
        <v>31.605346000000001</v>
      </c>
      <c r="AJ27">
        <v>0</v>
      </c>
      <c r="AK27">
        <v>25.510961000000002</v>
      </c>
      <c r="AL27">
        <v>38.746017999999999</v>
      </c>
      <c r="AM27">
        <v>15.274611999999999</v>
      </c>
      <c r="AN27">
        <v>0.75805500000000003</v>
      </c>
      <c r="AO27">
        <v>7.1037749999999997</v>
      </c>
      <c r="AP27">
        <v>8.4189880000000006</v>
      </c>
      <c r="AQ27">
        <v>60.158825999999998</v>
      </c>
      <c r="AR27">
        <v>11.737176</v>
      </c>
      <c r="AS27">
        <v>10.401085999999999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50.26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2754.4210649999995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659.95435099999997</v>
      </c>
      <c r="L28">
        <v>625.05980899999997</v>
      </c>
      <c r="M28">
        <v>88.918000000000006</v>
      </c>
      <c r="N28">
        <v>56.627234999999999</v>
      </c>
      <c r="O28">
        <v>119.52282700000001</v>
      </c>
      <c r="P28">
        <v>95.683499999999995</v>
      </c>
      <c r="Q28">
        <v>11.566299000000001</v>
      </c>
      <c r="R28">
        <v>16.547350000000002</v>
      </c>
      <c r="S28">
        <v>17.203313000000001</v>
      </c>
      <c r="T28">
        <v>0</v>
      </c>
      <c r="U28">
        <v>335.97956199999999</v>
      </c>
      <c r="V28">
        <v>12.377482000000001</v>
      </c>
      <c r="W28">
        <v>33.785651000000001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28.58907</v>
      </c>
      <c r="AG28">
        <v>39.843769000000002</v>
      </c>
      <c r="AH28">
        <v>135.64382900000001</v>
      </c>
      <c r="AI28">
        <v>31.605346000000001</v>
      </c>
      <c r="AJ28">
        <v>0</v>
      </c>
      <c r="AK28">
        <v>25.510961000000002</v>
      </c>
      <c r="AL28">
        <v>25.830679</v>
      </c>
      <c r="AM28">
        <v>15.274611999999999</v>
      </c>
      <c r="AN28">
        <v>0.75805500000000003</v>
      </c>
      <c r="AO28">
        <v>7.1037749999999997</v>
      </c>
      <c r="AP28">
        <v>8.4189880000000006</v>
      </c>
      <c r="AQ28">
        <v>60.158825999999998</v>
      </c>
      <c r="AR28">
        <v>11.737176</v>
      </c>
      <c r="AS28">
        <v>10.401085999999999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56.06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2853.5167229999993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659.95435099999997</v>
      </c>
      <c r="L29">
        <v>625.05980899999997</v>
      </c>
      <c r="M29">
        <v>88.918000000000006</v>
      </c>
      <c r="N29">
        <v>56.627234999999999</v>
      </c>
      <c r="O29">
        <v>119.52282700000001</v>
      </c>
      <c r="P29">
        <v>95.683499999999995</v>
      </c>
      <c r="Q29">
        <v>11.566299000000001</v>
      </c>
      <c r="R29">
        <v>16.547350000000002</v>
      </c>
      <c r="S29">
        <v>17.203313000000001</v>
      </c>
      <c r="T29">
        <v>0</v>
      </c>
      <c r="U29">
        <v>335.97956199999999</v>
      </c>
      <c r="V29">
        <v>12.377482000000001</v>
      </c>
      <c r="W29">
        <v>33.785651000000001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28.58907</v>
      </c>
      <c r="AG29">
        <v>39.843769000000002</v>
      </c>
      <c r="AH29">
        <v>135.64382900000001</v>
      </c>
      <c r="AI29">
        <v>31.605346000000001</v>
      </c>
      <c r="AJ29">
        <v>0</v>
      </c>
      <c r="AK29">
        <v>25.510961000000002</v>
      </c>
      <c r="AL29">
        <v>25.830679</v>
      </c>
      <c r="AM29">
        <v>15.274611999999999</v>
      </c>
      <c r="AN29">
        <v>0.75805500000000003</v>
      </c>
      <c r="AO29">
        <v>7.1037749999999997</v>
      </c>
      <c r="AP29">
        <v>6.8094760000000001</v>
      </c>
      <c r="AQ29">
        <v>60.158825999999998</v>
      </c>
      <c r="AR29">
        <v>11.737176</v>
      </c>
      <c r="AS29">
        <v>10.401085999999999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59.92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2855.7672109999994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659.95435099999997</v>
      </c>
      <c r="L30">
        <v>625.05980899999997</v>
      </c>
      <c r="M30">
        <v>88.918000000000006</v>
      </c>
      <c r="N30">
        <v>56.627234999999999</v>
      </c>
      <c r="O30">
        <v>119.52282700000001</v>
      </c>
      <c r="P30">
        <v>95.683499999999995</v>
      </c>
      <c r="Q30">
        <v>11.566299000000001</v>
      </c>
      <c r="R30">
        <v>16.547350000000002</v>
      </c>
      <c r="S30">
        <v>17.203313000000001</v>
      </c>
      <c r="T30">
        <v>0</v>
      </c>
      <c r="U30">
        <v>335.97956199999999</v>
      </c>
      <c r="V30">
        <v>12.377482000000001</v>
      </c>
      <c r="W30">
        <v>33.785651000000001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28.58907</v>
      </c>
      <c r="AG30">
        <v>39.843769000000002</v>
      </c>
      <c r="AH30">
        <v>135.64382900000001</v>
      </c>
      <c r="AI30">
        <v>31.605346000000001</v>
      </c>
      <c r="AJ30">
        <v>0</v>
      </c>
      <c r="AK30">
        <v>25.510961000000002</v>
      </c>
      <c r="AL30">
        <v>25.830679</v>
      </c>
      <c r="AM30">
        <v>15.274611999999999</v>
      </c>
      <c r="AN30">
        <v>0.75805500000000003</v>
      </c>
      <c r="AO30">
        <v>7.1037749999999997</v>
      </c>
      <c r="AP30">
        <v>6.8094760000000001</v>
      </c>
      <c r="AQ30">
        <v>60.158825999999998</v>
      </c>
      <c r="AR30">
        <v>36.278543999999997</v>
      </c>
      <c r="AS30">
        <v>10.401085999999999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63.79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2884.178578999999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659.95435099999997</v>
      </c>
      <c r="L31">
        <v>622.94307800000001</v>
      </c>
      <c r="M31">
        <v>88.918000000000006</v>
      </c>
      <c r="N31">
        <v>56.627234999999999</v>
      </c>
      <c r="O31">
        <v>119.52282700000001</v>
      </c>
      <c r="P31">
        <v>95.683499999999995</v>
      </c>
      <c r="Q31">
        <v>9.9991190000000003</v>
      </c>
      <c r="R31">
        <v>16.547350000000002</v>
      </c>
      <c r="S31">
        <v>16.513086000000001</v>
      </c>
      <c r="T31">
        <v>0</v>
      </c>
      <c r="U31">
        <v>335.97956199999999</v>
      </c>
      <c r="V31">
        <v>12.377482000000001</v>
      </c>
      <c r="W31">
        <v>33.785651000000001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28.58907</v>
      </c>
      <c r="AG31">
        <v>39.843769000000002</v>
      </c>
      <c r="AH31">
        <v>135.64382900000001</v>
      </c>
      <c r="AI31">
        <v>31.605346000000001</v>
      </c>
      <c r="AJ31">
        <v>0</v>
      </c>
      <c r="AK31">
        <v>25.510961000000002</v>
      </c>
      <c r="AL31">
        <v>25.830679</v>
      </c>
      <c r="AM31">
        <v>15.274611999999999</v>
      </c>
      <c r="AN31">
        <v>0.75805500000000003</v>
      </c>
      <c r="AO31">
        <v>7.1037749999999997</v>
      </c>
      <c r="AP31">
        <v>6.8094760000000001</v>
      </c>
      <c r="AQ31">
        <v>60.158825999999998</v>
      </c>
      <c r="AR31">
        <v>36.278543999999997</v>
      </c>
      <c r="AS31">
        <v>10.401085999999999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4.83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2820.8444409999997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659.95435099999997</v>
      </c>
      <c r="L32">
        <v>622.94307800000001</v>
      </c>
      <c r="M32">
        <v>88.918000000000006</v>
      </c>
      <c r="N32">
        <v>56.627234999999999</v>
      </c>
      <c r="O32">
        <v>119.52282700000001</v>
      </c>
      <c r="P32">
        <v>95.683499999999995</v>
      </c>
      <c r="Q32">
        <v>8.5203740000000003</v>
      </c>
      <c r="R32">
        <v>16.547350000000002</v>
      </c>
      <c r="S32">
        <v>12.464467000000001</v>
      </c>
      <c r="T32">
        <v>0</v>
      </c>
      <c r="U32">
        <v>335.97956199999999</v>
      </c>
      <c r="V32">
        <v>12.377482000000001</v>
      </c>
      <c r="W32">
        <v>33.785651000000001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18.707265</v>
      </c>
      <c r="AD32">
        <v>17.619102000000002</v>
      </c>
      <c r="AE32">
        <v>16.120253999999999</v>
      </c>
      <c r="AF32">
        <v>8.5767209999999992</v>
      </c>
      <c r="AG32">
        <v>39.843769000000002</v>
      </c>
      <c r="AH32">
        <v>109.83306</v>
      </c>
      <c r="AI32">
        <v>31.605346000000001</v>
      </c>
      <c r="AJ32">
        <v>0</v>
      </c>
      <c r="AK32">
        <v>25.510961000000002</v>
      </c>
      <c r="AL32">
        <v>25.830679</v>
      </c>
      <c r="AM32">
        <v>15.274611999999999</v>
      </c>
      <c r="AN32">
        <v>0.75805500000000003</v>
      </c>
      <c r="AO32">
        <v>7.1037749999999997</v>
      </c>
      <c r="AP32">
        <v>6.8094760000000001</v>
      </c>
      <c r="AQ32">
        <v>45.119120000000002</v>
      </c>
      <c r="AR32">
        <v>17.072255999999999</v>
      </c>
      <c r="AS32">
        <v>10.401085999999999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4.83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2643.0558229999992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659.95435099999997</v>
      </c>
      <c r="L33">
        <v>625.05980899999997</v>
      </c>
      <c r="M33">
        <v>88.918000000000006</v>
      </c>
      <c r="N33">
        <v>56.627234999999999</v>
      </c>
      <c r="O33">
        <v>119.52282700000001</v>
      </c>
      <c r="P33">
        <v>95.683499999999995</v>
      </c>
      <c r="Q33">
        <v>9.7244399999999995</v>
      </c>
      <c r="R33">
        <v>16.547350000000002</v>
      </c>
      <c r="S33">
        <v>13.244046000000001</v>
      </c>
      <c r="T33">
        <v>0</v>
      </c>
      <c r="U33">
        <v>335.97956199999999</v>
      </c>
      <c r="V33">
        <v>12.377482000000001</v>
      </c>
      <c r="W33">
        <v>33.785651000000001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18.707265</v>
      </c>
      <c r="AD33">
        <v>17.619102000000002</v>
      </c>
      <c r="AE33">
        <v>16.120253999999999</v>
      </c>
      <c r="AF33">
        <v>8.5767209999999992</v>
      </c>
      <c r="AG33">
        <v>39.843769000000002</v>
      </c>
      <c r="AH33">
        <v>90.429219000000003</v>
      </c>
      <c r="AI33">
        <v>3.6910639999999999</v>
      </c>
      <c r="AJ33">
        <v>0</v>
      </c>
      <c r="AK33">
        <v>25.510961000000002</v>
      </c>
      <c r="AL33">
        <v>25.830679</v>
      </c>
      <c r="AM33">
        <v>15.274611999999999</v>
      </c>
      <c r="AN33">
        <v>0.75805500000000003</v>
      </c>
      <c r="AO33">
        <v>7.1037749999999997</v>
      </c>
      <c r="AP33">
        <v>6.8094760000000001</v>
      </c>
      <c r="AQ33">
        <v>30.079412999999999</v>
      </c>
      <c r="AR33">
        <v>17.072255999999999</v>
      </c>
      <c r="AS33">
        <v>10.401085999999999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11.6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2567.3092000000001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660.24430099999995</v>
      </c>
      <c r="L34">
        <v>531.79739199999995</v>
      </c>
      <c r="M34">
        <v>88.918000000000006</v>
      </c>
      <c r="N34">
        <v>56.627234999999999</v>
      </c>
      <c r="O34">
        <v>119.52282700000001</v>
      </c>
      <c r="P34">
        <v>95.683499999999995</v>
      </c>
      <c r="Q34">
        <v>9.7244399999999995</v>
      </c>
      <c r="R34">
        <v>16.547350000000002</v>
      </c>
      <c r="S34">
        <v>13.244046000000001</v>
      </c>
      <c r="T34">
        <v>0</v>
      </c>
      <c r="U34">
        <v>335.97956199999999</v>
      </c>
      <c r="V34">
        <v>12.377482000000001</v>
      </c>
      <c r="W34">
        <v>33.785651000000001</v>
      </c>
      <c r="X34">
        <v>95.045609999999996</v>
      </c>
      <c r="Y34">
        <v>0</v>
      </c>
      <c r="Z34">
        <v>6.3023530000000001</v>
      </c>
      <c r="AA34">
        <v>0</v>
      </c>
      <c r="AB34">
        <v>25.380386999999999</v>
      </c>
      <c r="AC34">
        <v>18.707265</v>
      </c>
      <c r="AD34">
        <v>17.619102000000002</v>
      </c>
      <c r="AE34">
        <v>16.120253999999999</v>
      </c>
      <c r="AF34">
        <v>8.5767209999999992</v>
      </c>
      <c r="AG34">
        <v>39.843769000000002</v>
      </c>
      <c r="AH34">
        <v>60.225127999999998</v>
      </c>
      <c r="AI34">
        <v>0</v>
      </c>
      <c r="AJ34">
        <v>0</v>
      </c>
      <c r="AK34">
        <v>25.510961000000002</v>
      </c>
      <c r="AL34">
        <v>25.830679</v>
      </c>
      <c r="AM34">
        <v>10.203688</v>
      </c>
      <c r="AN34">
        <v>0.75805500000000003</v>
      </c>
      <c r="AO34">
        <v>7.1037749999999997</v>
      </c>
      <c r="AP34">
        <v>6.8094760000000001</v>
      </c>
      <c r="AQ34">
        <v>16.318386</v>
      </c>
      <c r="AR34">
        <v>17.072255999999999</v>
      </c>
      <c r="AS34">
        <v>10.401085999999999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15.46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2417.0707419999994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660.24430099999995</v>
      </c>
      <c r="L35">
        <v>435.14739200000002</v>
      </c>
      <c r="M35">
        <v>88.918000000000006</v>
      </c>
      <c r="N35">
        <v>56.627234999999999</v>
      </c>
      <c r="O35">
        <v>119.52282700000001</v>
      </c>
      <c r="P35">
        <v>95.683499999999995</v>
      </c>
      <c r="Q35">
        <v>9.7244399999999995</v>
      </c>
      <c r="R35">
        <v>16.547350000000002</v>
      </c>
      <c r="S35">
        <v>13.244046000000001</v>
      </c>
      <c r="T35">
        <v>0</v>
      </c>
      <c r="U35">
        <v>335.97956199999999</v>
      </c>
      <c r="V35">
        <v>12.377482000000001</v>
      </c>
      <c r="W35">
        <v>33.785651000000001</v>
      </c>
      <c r="X35">
        <v>95.045609999999996</v>
      </c>
      <c r="Y35">
        <v>0</v>
      </c>
      <c r="Z35">
        <v>6.3023530000000001</v>
      </c>
      <c r="AA35">
        <v>0</v>
      </c>
      <c r="AB35">
        <v>25.380386999999999</v>
      </c>
      <c r="AC35">
        <v>18.707265</v>
      </c>
      <c r="AD35">
        <v>17.619102000000002</v>
      </c>
      <c r="AE35">
        <v>16.120253999999999</v>
      </c>
      <c r="AF35">
        <v>8.5767209999999992</v>
      </c>
      <c r="AG35">
        <v>39.843769000000002</v>
      </c>
      <c r="AH35">
        <v>41.187398000000002</v>
      </c>
      <c r="AI35">
        <v>0</v>
      </c>
      <c r="AJ35">
        <v>0</v>
      </c>
      <c r="AK35">
        <v>25.510961000000002</v>
      </c>
      <c r="AL35">
        <v>25.830679</v>
      </c>
      <c r="AM35">
        <v>10.203688</v>
      </c>
      <c r="AN35">
        <v>0.75805500000000003</v>
      </c>
      <c r="AO35">
        <v>7.1037749999999997</v>
      </c>
      <c r="AP35">
        <v>6.8094760000000001</v>
      </c>
      <c r="AQ35">
        <v>0</v>
      </c>
      <c r="AR35">
        <v>17.072255999999999</v>
      </c>
      <c r="AS35">
        <v>10.401085999999999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24.16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2293.7646259999997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602.62724800000001</v>
      </c>
      <c r="L36">
        <v>373.29139199999997</v>
      </c>
      <c r="M36">
        <v>88.918000000000006</v>
      </c>
      <c r="N36">
        <v>56.627234999999999</v>
      </c>
      <c r="O36">
        <v>119.52282700000001</v>
      </c>
      <c r="P36">
        <v>95.683499999999995</v>
      </c>
      <c r="Q36">
        <v>9.7244399999999995</v>
      </c>
      <c r="R36">
        <v>16.547350000000002</v>
      </c>
      <c r="S36">
        <v>13.244046000000001</v>
      </c>
      <c r="T36">
        <v>0</v>
      </c>
      <c r="U36">
        <v>335.97956199999999</v>
      </c>
      <c r="V36">
        <v>12.377482000000001</v>
      </c>
      <c r="W36">
        <v>33.785651000000001</v>
      </c>
      <c r="X36">
        <v>95.045609999999996</v>
      </c>
      <c r="Y36">
        <v>0</v>
      </c>
      <c r="Z36">
        <v>6.3023530000000001</v>
      </c>
      <c r="AA36">
        <v>0</v>
      </c>
      <c r="AB36">
        <v>25.380386999999999</v>
      </c>
      <c r="AC36">
        <v>18.707265</v>
      </c>
      <c r="AD36">
        <v>17.619102000000002</v>
      </c>
      <c r="AE36">
        <v>16.120253999999999</v>
      </c>
      <c r="AF36">
        <v>8.5767209999999992</v>
      </c>
      <c r="AG36">
        <v>39.843769000000002</v>
      </c>
      <c r="AH36">
        <v>21.051335999999999</v>
      </c>
      <c r="AI36">
        <v>0</v>
      </c>
      <c r="AJ36">
        <v>0</v>
      </c>
      <c r="AK36">
        <v>25.510961000000002</v>
      </c>
      <c r="AL36">
        <v>25.830679</v>
      </c>
      <c r="AM36">
        <v>10.203688</v>
      </c>
      <c r="AN36">
        <v>0.75805500000000003</v>
      </c>
      <c r="AO36">
        <v>7.1037749999999997</v>
      </c>
      <c r="AP36">
        <v>6.8094760000000001</v>
      </c>
      <c r="AQ36">
        <v>0</v>
      </c>
      <c r="AR36">
        <v>17.072255999999999</v>
      </c>
      <c r="AS36">
        <v>10.401085999999999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29.96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2159.9555109999992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563.96724800000004</v>
      </c>
      <c r="L37">
        <v>327.69182499999999</v>
      </c>
      <c r="M37">
        <v>88.918000000000006</v>
      </c>
      <c r="N37">
        <v>56.627234999999999</v>
      </c>
      <c r="O37">
        <v>119.52282700000001</v>
      </c>
      <c r="P37">
        <v>95.683499999999995</v>
      </c>
      <c r="Q37">
        <v>6.678515</v>
      </c>
      <c r="R37">
        <v>16.547350000000002</v>
      </c>
      <c r="S37">
        <v>8.5148650000000004</v>
      </c>
      <c r="T37">
        <v>0</v>
      </c>
      <c r="U37">
        <v>335.97956199999999</v>
      </c>
      <c r="V37">
        <v>12.377482000000001</v>
      </c>
      <c r="W37">
        <v>33.785651000000001</v>
      </c>
      <c r="X37">
        <v>95.045609999999996</v>
      </c>
      <c r="Y37">
        <v>0</v>
      </c>
      <c r="Z37">
        <v>6.3023530000000001</v>
      </c>
      <c r="AA37">
        <v>0</v>
      </c>
      <c r="AB37">
        <v>25.380386999999999</v>
      </c>
      <c r="AC37">
        <v>9.3536319999999993</v>
      </c>
      <c r="AD37">
        <v>17.619102000000002</v>
      </c>
      <c r="AE37">
        <v>16.120253999999999</v>
      </c>
      <c r="AF37">
        <v>8.5767209999999992</v>
      </c>
      <c r="AG37">
        <v>39.843769000000002</v>
      </c>
      <c r="AH37">
        <v>21.051335999999999</v>
      </c>
      <c r="AI37">
        <v>0</v>
      </c>
      <c r="AJ37">
        <v>0</v>
      </c>
      <c r="AK37">
        <v>25.510961000000002</v>
      </c>
      <c r="AL37">
        <v>25.830679</v>
      </c>
      <c r="AM37">
        <v>10.203688</v>
      </c>
      <c r="AN37">
        <v>0.75805500000000003</v>
      </c>
      <c r="AO37">
        <v>7.1037749999999997</v>
      </c>
      <c r="AP37">
        <v>8.4189880000000006</v>
      </c>
      <c r="AQ37">
        <v>0</v>
      </c>
      <c r="AR37">
        <v>17.072255999999999</v>
      </c>
      <c r="AS37">
        <v>30.82882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38.39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2089.034451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515.642248</v>
      </c>
      <c r="L38">
        <v>336.41932000000003</v>
      </c>
      <c r="M38">
        <v>88.918000000000006</v>
      </c>
      <c r="N38">
        <v>56.627234999999999</v>
      </c>
      <c r="O38">
        <v>119.52282700000001</v>
      </c>
      <c r="P38">
        <v>95.683499999999995</v>
      </c>
      <c r="Q38">
        <v>6.678515</v>
      </c>
      <c r="R38">
        <v>16.547350000000002</v>
      </c>
      <c r="S38">
        <v>8.5148650000000004</v>
      </c>
      <c r="T38">
        <v>0</v>
      </c>
      <c r="U38">
        <v>335.97956199999999</v>
      </c>
      <c r="V38">
        <v>12.377482000000001</v>
      </c>
      <c r="W38">
        <v>33.785651000000001</v>
      </c>
      <c r="X38">
        <v>95.045609999999996</v>
      </c>
      <c r="Y38">
        <v>0</v>
      </c>
      <c r="Z38">
        <v>6.3023530000000001</v>
      </c>
      <c r="AA38">
        <v>0</v>
      </c>
      <c r="AB38">
        <v>25.380386999999999</v>
      </c>
      <c r="AC38">
        <v>9.3536319999999993</v>
      </c>
      <c r="AD38">
        <v>17.619102000000002</v>
      </c>
      <c r="AE38">
        <v>16.120253999999999</v>
      </c>
      <c r="AF38">
        <v>8.5767209999999992</v>
      </c>
      <c r="AG38">
        <v>39.843769000000002</v>
      </c>
      <c r="AH38">
        <v>21.051335999999999</v>
      </c>
      <c r="AI38">
        <v>0</v>
      </c>
      <c r="AJ38">
        <v>0</v>
      </c>
      <c r="AK38">
        <v>25.510961000000002</v>
      </c>
      <c r="AL38">
        <v>25.830679</v>
      </c>
      <c r="AM38">
        <v>10.203688</v>
      </c>
      <c r="AN38">
        <v>0.75805500000000003</v>
      </c>
      <c r="AO38">
        <v>7.1037749999999997</v>
      </c>
      <c r="AP38">
        <v>8.4189880000000006</v>
      </c>
      <c r="AQ38">
        <v>0</v>
      </c>
      <c r="AR38">
        <v>36.278543999999997</v>
      </c>
      <c r="AS38">
        <v>30.82882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49.29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2079.5432340000002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496.31224800000001</v>
      </c>
      <c r="L39">
        <v>336.41932000000003</v>
      </c>
      <c r="M39">
        <v>88.918000000000006</v>
      </c>
      <c r="N39">
        <v>56.627234999999999</v>
      </c>
      <c r="O39">
        <v>119.52282700000001</v>
      </c>
      <c r="P39">
        <v>95.683499999999995</v>
      </c>
      <c r="Q39">
        <v>6.678515</v>
      </c>
      <c r="R39">
        <v>16.547350000000002</v>
      </c>
      <c r="S39">
        <v>8.5148650000000004</v>
      </c>
      <c r="T39">
        <v>0</v>
      </c>
      <c r="U39">
        <v>335.97956199999999</v>
      </c>
      <c r="V39">
        <v>12.377482000000001</v>
      </c>
      <c r="W39">
        <v>33.785651000000001</v>
      </c>
      <c r="X39">
        <v>95.045609999999996</v>
      </c>
      <c r="Y39">
        <v>0</v>
      </c>
      <c r="Z39">
        <v>6.3023530000000001</v>
      </c>
      <c r="AA39">
        <v>0</v>
      </c>
      <c r="AB39">
        <v>25.380386999999999</v>
      </c>
      <c r="AC39">
        <v>9.3536319999999993</v>
      </c>
      <c r="AD39">
        <v>17.619102000000002</v>
      </c>
      <c r="AE39">
        <v>16.120253999999999</v>
      </c>
      <c r="AF39">
        <v>8.5767209999999992</v>
      </c>
      <c r="AG39">
        <v>39.843769000000002</v>
      </c>
      <c r="AH39">
        <v>21.051335999999999</v>
      </c>
      <c r="AI39">
        <v>0</v>
      </c>
      <c r="AJ39">
        <v>0</v>
      </c>
      <c r="AK39">
        <v>25.510961000000002</v>
      </c>
      <c r="AL39">
        <v>25.830679</v>
      </c>
      <c r="AM39">
        <v>5.1018439999999998</v>
      </c>
      <c r="AN39">
        <v>0.75805500000000003</v>
      </c>
      <c r="AO39">
        <v>7.1037749999999997</v>
      </c>
      <c r="AP39">
        <v>8.4189880000000006</v>
      </c>
      <c r="AQ39">
        <v>0</v>
      </c>
      <c r="AR39">
        <v>36.278543999999997</v>
      </c>
      <c r="AS39">
        <v>30.82882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48.32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2054.1413900000002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505.97724799999997</v>
      </c>
      <c r="L40">
        <v>345.146815</v>
      </c>
      <c r="M40">
        <v>88.918000000000006</v>
      </c>
      <c r="N40">
        <v>56.627234999999999</v>
      </c>
      <c r="O40">
        <v>119.52282700000001</v>
      </c>
      <c r="P40">
        <v>95.683499999999995</v>
      </c>
      <c r="Q40">
        <v>6.678515</v>
      </c>
      <c r="R40">
        <v>16.547350000000002</v>
      </c>
      <c r="S40">
        <v>8.5148650000000004</v>
      </c>
      <c r="T40">
        <v>0</v>
      </c>
      <c r="U40">
        <v>335.97956199999999</v>
      </c>
      <c r="V40">
        <v>12.377482000000001</v>
      </c>
      <c r="W40">
        <v>33.785651000000001</v>
      </c>
      <c r="X40">
        <v>95.045609999999996</v>
      </c>
      <c r="Y40">
        <v>0</v>
      </c>
      <c r="Z40">
        <v>6.3023530000000001</v>
      </c>
      <c r="AA40">
        <v>0</v>
      </c>
      <c r="AB40">
        <v>25.380386999999999</v>
      </c>
      <c r="AC40">
        <v>0</v>
      </c>
      <c r="AD40">
        <v>8.8095510000000008</v>
      </c>
      <c r="AE40">
        <v>16.120253999999999</v>
      </c>
      <c r="AF40">
        <v>8.5767209999999992</v>
      </c>
      <c r="AG40">
        <v>39.843769000000002</v>
      </c>
      <c r="AH40">
        <v>21.051335999999999</v>
      </c>
      <c r="AI40">
        <v>0</v>
      </c>
      <c r="AJ40">
        <v>0</v>
      </c>
      <c r="AK40">
        <v>25.510961000000002</v>
      </c>
      <c r="AL40">
        <v>25.830679</v>
      </c>
      <c r="AM40">
        <v>5.1018439999999998</v>
      </c>
      <c r="AN40">
        <v>0.75805500000000003</v>
      </c>
      <c r="AO40">
        <v>7.1037749999999997</v>
      </c>
      <c r="AP40">
        <v>8.4189880000000006</v>
      </c>
      <c r="AQ40">
        <v>0</v>
      </c>
      <c r="AR40">
        <v>17.072255999999999</v>
      </c>
      <c r="AS40">
        <v>30.82882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53.16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2040.004414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505.97724799999997</v>
      </c>
      <c r="L41">
        <v>355.81697500000001</v>
      </c>
      <c r="M41">
        <v>88.918000000000006</v>
      </c>
      <c r="N41">
        <v>56.627234999999999</v>
      </c>
      <c r="O41">
        <v>119.52282700000001</v>
      </c>
      <c r="P41">
        <v>95.683499999999995</v>
      </c>
      <c r="Q41">
        <v>6.678515</v>
      </c>
      <c r="R41">
        <v>16.547350000000002</v>
      </c>
      <c r="S41">
        <v>8.5148650000000004</v>
      </c>
      <c r="T41">
        <v>0</v>
      </c>
      <c r="U41">
        <v>335.97956199999999</v>
      </c>
      <c r="V41">
        <v>12.377482000000001</v>
      </c>
      <c r="W41">
        <v>33.785651000000001</v>
      </c>
      <c r="X41">
        <v>95.045609999999996</v>
      </c>
      <c r="Y41">
        <v>0</v>
      </c>
      <c r="Z41">
        <v>6.3023530000000001</v>
      </c>
      <c r="AA41">
        <v>0</v>
      </c>
      <c r="AB41">
        <v>25.380386999999999</v>
      </c>
      <c r="AC41">
        <v>0</v>
      </c>
      <c r="AD41">
        <v>0</v>
      </c>
      <c r="AE41">
        <v>16.120253999999999</v>
      </c>
      <c r="AF41">
        <v>8.5767209999999992</v>
      </c>
      <c r="AG41">
        <v>39.843769000000002</v>
      </c>
      <c r="AH41">
        <v>21.051335999999999</v>
      </c>
      <c r="AI41">
        <v>0</v>
      </c>
      <c r="AJ41">
        <v>0</v>
      </c>
      <c r="AK41">
        <v>25.510961000000002</v>
      </c>
      <c r="AL41">
        <v>25.830679</v>
      </c>
      <c r="AM41">
        <v>5.1018439999999998</v>
      </c>
      <c r="AN41">
        <v>0.75805500000000003</v>
      </c>
      <c r="AO41">
        <v>7.1037749999999997</v>
      </c>
      <c r="AP41">
        <v>8.4189880000000006</v>
      </c>
      <c r="AQ41">
        <v>0</v>
      </c>
      <c r="AR41">
        <v>17.072255999999999</v>
      </c>
      <c r="AS41">
        <v>30.82882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58.96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2047.665023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486.64724799999999</v>
      </c>
      <c r="L42">
        <v>355.80730999999997</v>
      </c>
      <c r="M42">
        <v>88.918000000000006</v>
      </c>
      <c r="N42">
        <v>56.627234999999999</v>
      </c>
      <c r="O42">
        <v>119.52282700000001</v>
      </c>
      <c r="P42">
        <v>95.683499999999995</v>
      </c>
      <c r="Q42">
        <v>6.678515</v>
      </c>
      <c r="R42">
        <v>16.547350000000002</v>
      </c>
      <c r="S42">
        <v>8.5148650000000004</v>
      </c>
      <c r="T42">
        <v>0</v>
      </c>
      <c r="U42">
        <v>335.97956199999999</v>
      </c>
      <c r="V42">
        <v>12.377482000000001</v>
      </c>
      <c r="W42">
        <v>33.785651000000001</v>
      </c>
      <c r="X42">
        <v>95.045609999999996</v>
      </c>
      <c r="Y42">
        <v>0</v>
      </c>
      <c r="Z42">
        <v>6.3023530000000001</v>
      </c>
      <c r="AA42">
        <v>0</v>
      </c>
      <c r="AB42">
        <v>11.5951</v>
      </c>
      <c r="AC42">
        <v>0</v>
      </c>
      <c r="AD42">
        <v>0</v>
      </c>
      <c r="AE42">
        <v>16.120253999999999</v>
      </c>
      <c r="AF42">
        <v>8.5767209999999992</v>
      </c>
      <c r="AG42">
        <v>39.843769000000002</v>
      </c>
      <c r="AH42">
        <v>21.051335999999999</v>
      </c>
      <c r="AI42">
        <v>0</v>
      </c>
      <c r="AJ42">
        <v>0</v>
      </c>
      <c r="AK42">
        <v>25.510961000000002</v>
      </c>
      <c r="AL42">
        <v>25.830679</v>
      </c>
      <c r="AM42">
        <v>5.1018439999999998</v>
      </c>
      <c r="AN42">
        <v>0.75805500000000003</v>
      </c>
      <c r="AO42">
        <v>7.1037749999999997</v>
      </c>
      <c r="AP42">
        <v>8.4189880000000006</v>
      </c>
      <c r="AQ42">
        <v>0</v>
      </c>
      <c r="AR42">
        <v>17.072255999999999</v>
      </c>
      <c r="AS42">
        <v>30.82882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65.72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2021.3000709999999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476.98224800000003</v>
      </c>
      <c r="L43">
        <v>355.80730999999997</v>
      </c>
      <c r="M43">
        <v>88.918000000000006</v>
      </c>
      <c r="N43">
        <v>56.627234999999999</v>
      </c>
      <c r="O43">
        <v>119.52282700000001</v>
      </c>
      <c r="P43">
        <v>95.683499999999995</v>
      </c>
      <c r="Q43">
        <v>6.678515</v>
      </c>
      <c r="R43">
        <v>16.547350000000002</v>
      </c>
      <c r="S43">
        <v>8.5148650000000004</v>
      </c>
      <c r="T43">
        <v>0</v>
      </c>
      <c r="U43">
        <v>335.97956199999999</v>
      </c>
      <c r="V43">
        <v>12.377482000000001</v>
      </c>
      <c r="W43">
        <v>33.785651000000001</v>
      </c>
      <c r="X43">
        <v>95.045609999999996</v>
      </c>
      <c r="Y43">
        <v>0</v>
      </c>
      <c r="Z43">
        <v>0</v>
      </c>
      <c r="AA43">
        <v>0</v>
      </c>
      <c r="AB43">
        <v>11.5951</v>
      </c>
      <c r="AC43">
        <v>0</v>
      </c>
      <c r="AD43">
        <v>0</v>
      </c>
      <c r="AE43">
        <v>16.120253999999999</v>
      </c>
      <c r="AF43">
        <v>8.5767209999999992</v>
      </c>
      <c r="AG43">
        <v>39.843769000000002</v>
      </c>
      <c r="AH43">
        <v>21.051335999999999</v>
      </c>
      <c r="AI43">
        <v>0</v>
      </c>
      <c r="AJ43">
        <v>0</v>
      </c>
      <c r="AK43">
        <v>25.510961000000002</v>
      </c>
      <c r="AL43">
        <v>25.830679</v>
      </c>
      <c r="AM43">
        <v>5.1018439999999998</v>
      </c>
      <c r="AN43">
        <v>0.75805500000000003</v>
      </c>
      <c r="AO43">
        <v>7.1037749999999997</v>
      </c>
      <c r="AP43">
        <v>8.4189880000000006</v>
      </c>
      <c r="AQ43">
        <v>0</v>
      </c>
      <c r="AR43">
        <v>17.072255999999999</v>
      </c>
      <c r="AS43">
        <v>13.261385000000001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64.760000000000005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1986.8052829999999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405.31037700000002</v>
      </c>
      <c r="L44">
        <v>329.62482499999999</v>
      </c>
      <c r="M44">
        <v>88.918000000000006</v>
      </c>
      <c r="N44">
        <v>56.627234999999999</v>
      </c>
      <c r="O44">
        <v>119.52282700000001</v>
      </c>
      <c r="P44">
        <v>95.683499999999995</v>
      </c>
      <c r="Q44">
        <v>6.678515</v>
      </c>
      <c r="R44">
        <v>12.298906000000001</v>
      </c>
      <c r="S44">
        <v>8.5148650000000004</v>
      </c>
      <c r="T44">
        <v>0</v>
      </c>
      <c r="U44">
        <v>335.97956199999999</v>
      </c>
      <c r="V44">
        <v>12.377482000000001</v>
      </c>
      <c r="W44">
        <v>33.785651000000001</v>
      </c>
      <c r="X44">
        <v>95.045609999999996</v>
      </c>
      <c r="Y44">
        <v>0</v>
      </c>
      <c r="Z44">
        <v>0</v>
      </c>
      <c r="AA44">
        <v>0</v>
      </c>
      <c r="AB44">
        <v>11.5951</v>
      </c>
      <c r="AC44">
        <v>0</v>
      </c>
      <c r="AD44">
        <v>0</v>
      </c>
      <c r="AE44">
        <v>16.120253999999999</v>
      </c>
      <c r="AF44">
        <v>8.5767209999999992</v>
      </c>
      <c r="AG44">
        <v>39.843769000000002</v>
      </c>
      <c r="AH44">
        <v>21.051335999999999</v>
      </c>
      <c r="AI44">
        <v>0</v>
      </c>
      <c r="AJ44">
        <v>0</v>
      </c>
      <c r="AK44">
        <v>25.510961000000002</v>
      </c>
      <c r="AL44">
        <v>25.830679</v>
      </c>
      <c r="AM44">
        <v>5.1018439999999998</v>
      </c>
      <c r="AN44">
        <v>0.75805500000000003</v>
      </c>
      <c r="AO44">
        <v>7.1037749999999997</v>
      </c>
      <c r="AP44">
        <v>8.4189880000000006</v>
      </c>
      <c r="AQ44">
        <v>0</v>
      </c>
      <c r="AR44">
        <v>17.072255999999999</v>
      </c>
      <c r="AS44">
        <v>13.261385000000001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1887.6024829999999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405.31037700000002</v>
      </c>
      <c r="L45">
        <v>329.62482499999999</v>
      </c>
      <c r="M45">
        <v>88.918000000000006</v>
      </c>
      <c r="N45">
        <v>56.627234999999999</v>
      </c>
      <c r="O45">
        <v>119.52282700000001</v>
      </c>
      <c r="P45">
        <v>95.683499999999995</v>
      </c>
      <c r="Q45">
        <v>6.678515</v>
      </c>
      <c r="R45">
        <v>12.298906000000001</v>
      </c>
      <c r="S45">
        <v>8.5148650000000004</v>
      </c>
      <c r="T45">
        <v>0</v>
      </c>
      <c r="U45">
        <v>335.97956199999999</v>
      </c>
      <c r="V45">
        <v>12.377482000000001</v>
      </c>
      <c r="W45">
        <v>33.785651000000001</v>
      </c>
      <c r="X45">
        <v>95.045609999999996</v>
      </c>
      <c r="Y45">
        <v>0</v>
      </c>
      <c r="Z45">
        <v>0</v>
      </c>
      <c r="AA45">
        <v>0</v>
      </c>
      <c r="AB45">
        <v>11.5951</v>
      </c>
      <c r="AC45">
        <v>0</v>
      </c>
      <c r="AD45">
        <v>0</v>
      </c>
      <c r="AE45">
        <v>16.120253999999999</v>
      </c>
      <c r="AF45">
        <v>8.5767209999999992</v>
      </c>
      <c r="AG45">
        <v>39.843769000000002</v>
      </c>
      <c r="AH45">
        <v>21.051335999999999</v>
      </c>
      <c r="AI45">
        <v>0</v>
      </c>
      <c r="AJ45">
        <v>0</v>
      </c>
      <c r="AK45">
        <v>25.510961000000002</v>
      </c>
      <c r="AL45">
        <v>25.830679</v>
      </c>
      <c r="AM45">
        <v>5.1018439999999998</v>
      </c>
      <c r="AN45">
        <v>0.75805500000000003</v>
      </c>
      <c r="AO45">
        <v>7.1037749999999997</v>
      </c>
      <c r="AP45">
        <v>8.4189880000000006</v>
      </c>
      <c r="AQ45">
        <v>0</v>
      </c>
      <c r="AR45">
        <v>36.278543999999997</v>
      </c>
      <c r="AS45">
        <v>13.261385000000001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70.55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1909.6987709999999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405.31037700000002</v>
      </c>
      <c r="L46">
        <v>329.62482499999999</v>
      </c>
      <c r="M46">
        <v>88.918000000000006</v>
      </c>
      <c r="N46">
        <v>56.627234999999999</v>
      </c>
      <c r="O46">
        <v>119.52282700000001</v>
      </c>
      <c r="P46">
        <v>95.683499999999995</v>
      </c>
      <c r="Q46">
        <v>6.678515</v>
      </c>
      <c r="R46">
        <v>12.298906000000001</v>
      </c>
      <c r="S46">
        <v>8.5148650000000004</v>
      </c>
      <c r="T46">
        <v>0</v>
      </c>
      <c r="U46">
        <v>335.97956199999999</v>
      </c>
      <c r="V46">
        <v>12.377482000000001</v>
      </c>
      <c r="W46">
        <v>33.785651000000001</v>
      </c>
      <c r="X46">
        <v>95.045609999999996</v>
      </c>
      <c r="Y46">
        <v>0</v>
      </c>
      <c r="Z46">
        <v>0</v>
      </c>
      <c r="AA46">
        <v>0</v>
      </c>
      <c r="AB46">
        <v>11.5951</v>
      </c>
      <c r="AC46">
        <v>0</v>
      </c>
      <c r="AD46">
        <v>0</v>
      </c>
      <c r="AE46">
        <v>16.120253999999999</v>
      </c>
      <c r="AF46">
        <v>8.5767209999999992</v>
      </c>
      <c r="AG46">
        <v>39.843769000000002</v>
      </c>
      <c r="AH46">
        <v>21.051335999999999</v>
      </c>
      <c r="AI46">
        <v>0</v>
      </c>
      <c r="AJ46">
        <v>0</v>
      </c>
      <c r="AK46">
        <v>25.510961000000002</v>
      </c>
      <c r="AL46">
        <v>25.830679</v>
      </c>
      <c r="AM46">
        <v>5.1018439999999998</v>
      </c>
      <c r="AN46">
        <v>0.75805500000000003</v>
      </c>
      <c r="AO46">
        <v>7.1037749999999997</v>
      </c>
      <c r="AP46">
        <v>8.4189880000000006</v>
      </c>
      <c r="AQ46">
        <v>0</v>
      </c>
      <c r="AR46">
        <v>36.278543999999997</v>
      </c>
      <c r="AS46">
        <v>13.261385000000001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71.52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1910.6687709999999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385.98037699999998</v>
      </c>
      <c r="L47">
        <v>329.62482499999999</v>
      </c>
      <c r="M47">
        <v>88.918000000000006</v>
      </c>
      <c r="N47">
        <v>56.627234999999999</v>
      </c>
      <c r="O47">
        <v>119.52282700000001</v>
      </c>
      <c r="P47">
        <v>95.683499999999995</v>
      </c>
      <c r="Q47">
        <v>6.678515</v>
      </c>
      <c r="R47">
        <v>12.298906000000001</v>
      </c>
      <c r="S47">
        <v>8.5148650000000004</v>
      </c>
      <c r="T47">
        <v>0</v>
      </c>
      <c r="U47">
        <v>335.97956199999999</v>
      </c>
      <c r="V47">
        <v>12.377482000000001</v>
      </c>
      <c r="W47">
        <v>33.785651000000001</v>
      </c>
      <c r="X47">
        <v>95.045609999999996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16.120253999999999</v>
      </c>
      <c r="AF47">
        <v>8.5767209999999992</v>
      </c>
      <c r="AG47">
        <v>39.843769000000002</v>
      </c>
      <c r="AH47">
        <v>21.051335999999999</v>
      </c>
      <c r="AI47">
        <v>0</v>
      </c>
      <c r="AJ47">
        <v>0</v>
      </c>
      <c r="AK47">
        <v>25.510961000000002</v>
      </c>
      <c r="AL47">
        <v>25.830679</v>
      </c>
      <c r="AM47">
        <v>5.1018439999999998</v>
      </c>
      <c r="AN47">
        <v>0.75805500000000003</v>
      </c>
      <c r="AO47">
        <v>7.1037749999999997</v>
      </c>
      <c r="AP47">
        <v>8.4189880000000006</v>
      </c>
      <c r="AQ47">
        <v>0</v>
      </c>
      <c r="AR47">
        <v>17.072255999999999</v>
      </c>
      <c r="AS47">
        <v>13.261385000000001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72.489999999999995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1861.5073829999999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390.81287700000001</v>
      </c>
      <c r="L48">
        <v>329.62482499999999</v>
      </c>
      <c r="M48">
        <v>88.918000000000006</v>
      </c>
      <c r="N48">
        <v>56.627234999999999</v>
      </c>
      <c r="O48">
        <v>119.52282700000001</v>
      </c>
      <c r="P48">
        <v>95.683499999999995</v>
      </c>
      <c r="Q48">
        <v>6.678515</v>
      </c>
      <c r="R48">
        <v>12.298906000000001</v>
      </c>
      <c r="S48">
        <v>8.5148650000000004</v>
      </c>
      <c r="T48">
        <v>0</v>
      </c>
      <c r="U48">
        <v>335.97956199999999</v>
      </c>
      <c r="V48">
        <v>12.377482000000001</v>
      </c>
      <c r="W48">
        <v>33.785651000000001</v>
      </c>
      <c r="X48">
        <v>95.045609999999996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16.120253999999999</v>
      </c>
      <c r="AF48">
        <v>8.5767209999999992</v>
      </c>
      <c r="AG48">
        <v>39.843769000000002</v>
      </c>
      <c r="AH48">
        <v>21.051335999999999</v>
      </c>
      <c r="AI48">
        <v>0</v>
      </c>
      <c r="AJ48">
        <v>0</v>
      </c>
      <c r="AK48">
        <v>25.510961000000002</v>
      </c>
      <c r="AL48">
        <v>25.830679</v>
      </c>
      <c r="AM48">
        <v>5.1018439999999998</v>
      </c>
      <c r="AN48">
        <v>0.75805500000000003</v>
      </c>
      <c r="AO48">
        <v>7.1037749999999997</v>
      </c>
      <c r="AP48">
        <v>8.4189880000000006</v>
      </c>
      <c r="AQ48">
        <v>0</v>
      </c>
      <c r="AR48">
        <v>17.072255999999999</v>
      </c>
      <c r="AS48">
        <v>13.261385000000001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71.52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1865.3698829999998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395.645377</v>
      </c>
      <c r="L49">
        <v>329.62482499999999</v>
      </c>
      <c r="M49">
        <v>88.918000000000006</v>
      </c>
      <c r="N49">
        <v>56.627234999999999</v>
      </c>
      <c r="O49">
        <v>119.52282700000001</v>
      </c>
      <c r="P49">
        <v>95.683499999999995</v>
      </c>
      <c r="Q49">
        <v>6.678515</v>
      </c>
      <c r="R49">
        <v>12.298906000000001</v>
      </c>
      <c r="S49">
        <v>8.5148650000000004</v>
      </c>
      <c r="T49">
        <v>0</v>
      </c>
      <c r="U49">
        <v>335.97956199999999</v>
      </c>
      <c r="V49">
        <v>12.377482000000001</v>
      </c>
      <c r="W49">
        <v>33.785651000000001</v>
      </c>
      <c r="X49">
        <v>95.045609999999996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16.120253999999999</v>
      </c>
      <c r="AF49">
        <v>8.5767209999999992</v>
      </c>
      <c r="AG49">
        <v>39.843769000000002</v>
      </c>
      <c r="AH49">
        <v>21.051335999999999</v>
      </c>
      <c r="AI49">
        <v>0</v>
      </c>
      <c r="AJ49">
        <v>0</v>
      </c>
      <c r="AK49">
        <v>25.510961000000002</v>
      </c>
      <c r="AL49">
        <v>25.830679</v>
      </c>
      <c r="AM49">
        <v>8.2454049999999999</v>
      </c>
      <c r="AN49">
        <v>0.75805500000000003</v>
      </c>
      <c r="AO49">
        <v>7.1037749999999997</v>
      </c>
      <c r="AP49">
        <v>8.4189880000000006</v>
      </c>
      <c r="AQ49">
        <v>0</v>
      </c>
      <c r="AR49">
        <v>12.804192</v>
      </c>
      <c r="AS49">
        <v>13.261385000000001</v>
      </c>
      <c r="AT49">
        <v>19.330005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72.489999999999995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1870.0478799999999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395.645377</v>
      </c>
      <c r="L50">
        <v>329.62482499999999</v>
      </c>
      <c r="M50">
        <v>88.918000000000006</v>
      </c>
      <c r="N50">
        <v>56.627234999999999</v>
      </c>
      <c r="O50">
        <v>119.52282700000001</v>
      </c>
      <c r="P50">
        <v>95.683499999999995</v>
      </c>
      <c r="Q50">
        <v>6.678515</v>
      </c>
      <c r="R50">
        <v>12.298906000000001</v>
      </c>
      <c r="S50">
        <v>8.5148650000000004</v>
      </c>
      <c r="T50">
        <v>0</v>
      </c>
      <c r="U50">
        <v>335.97956199999999</v>
      </c>
      <c r="V50">
        <v>12.377482000000001</v>
      </c>
      <c r="W50">
        <v>33.785651000000001</v>
      </c>
      <c r="X50">
        <v>95.045609999999996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16.120253999999999</v>
      </c>
      <c r="AF50">
        <v>8.5767209999999992</v>
      </c>
      <c r="AG50">
        <v>39.843769000000002</v>
      </c>
      <c r="AH50">
        <v>21.051335999999999</v>
      </c>
      <c r="AI50">
        <v>0</v>
      </c>
      <c r="AJ50">
        <v>0</v>
      </c>
      <c r="AK50">
        <v>25.510961000000002</v>
      </c>
      <c r="AL50">
        <v>25.830679</v>
      </c>
      <c r="AM50">
        <v>10.203688</v>
      </c>
      <c r="AN50">
        <v>0.75805500000000003</v>
      </c>
      <c r="AO50">
        <v>7.1037749999999997</v>
      </c>
      <c r="AP50">
        <v>8.4189880000000006</v>
      </c>
      <c r="AQ50">
        <v>0</v>
      </c>
      <c r="AR50">
        <v>12.804192</v>
      </c>
      <c r="AS50">
        <v>13.261385000000001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76.349999999999994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1875.8661629999999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400.47787699999998</v>
      </c>
      <c r="L51">
        <v>329.62482499999999</v>
      </c>
      <c r="M51">
        <v>88.918000000000006</v>
      </c>
      <c r="N51">
        <v>56.627234999999999</v>
      </c>
      <c r="O51">
        <v>119.52282700000001</v>
      </c>
      <c r="P51">
        <v>95.683499999999995</v>
      </c>
      <c r="Q51">
        <v>6.678515</v>
      </c>
      <c r="R51">
        <v>12.298906000000001</v>
      </c>
      <c r="S51">
        <v>8.5148650000000004</v>
      </c>
      <c r="T51">
        <v>0</v>
      </c>
      <c r="U51">
        <v>335.97956199999999</v>
      </c>
      <c r="V51">
        <v>12.377482000000001</v>
      </c>
      <c r="W51">
        <v>34.817045999999998</v>
      </c>
      <c r="X51">
        <v>95.045609999999996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16.120253999999999</v>
      </c>
      <c r="AF51">
        <v>8.5767209999999992</v>
      </c>
      <c r="AG51">
        <v>39.843769000000002</v>
      </c>
      <c r="AH51">
        <v>21.051335999999999</v>
      </c>
      <c r="AI51">
        <v>0</v>
      </c>
      <c r="AJ51">
        <v>0</v>
      </c>
      <c r="AK51">
        <v>25.510961000000002</v>
      </c>
      <c r="AL51">
        <v>25.830679</v>
      </c>
      <c r="AM51">
        <v>10.203688</v>
      </c>
      <c r="AN51">
        <v>0.75805500000000003</v>
      </c>
      <c r="AO51">
        <v>7.1037749999999997</v>
      </c>
      <c r="AP51">
        <v>8.4189880000000006</v>
      </c>
      <c r="AQ51">
        <v>0</v>
      </c>
      <c r="AR51">
        <v>12.804192</v>
      </c>
      <c r="AS51">
        <v>13.261385000000001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73.45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1878.830058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385.98037699999998</v>
      </c>
      <c r="L52">
        <v>329.62482499999999</v>
      </c>
      <c r="M52">
        <v>88.918000000000006</v>
      </c>
      <c r="N52">
        <v>56.627234999999999</v>
      </c>
      <c r="O52">
        <v>119.52282700000001</v>
      </c>
      <c r="P52">
        <v>95.683499999999995</v>
      </c>
      <c r="Q52">
        <v>6.678515</v>
      </c>
      <c r="R52">
        <v>12.298906000000001</v>
      </c>
      <c r="S52">
        <v>8.5148650000000004</v>
      </c>
      <c r="T52">
        <v>0</v>
      </c>
      <c r="U52">
        <v>335.97956199999999</v>
      </c>
      <c r="V52">
        <v>12.377482000000001</v>
      </c>
      <c r="W52">
        <v>34.817098999999999</v>
      </c>
      <c r="X52">
        <v>95.045609999999996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16.120253999999999</v>
      </c>
      <c r="AF52">
        <v>8.5767209999999992</v>
      </c>
      <c r="AG52">
        <v>39.843769000000002</v>
      </c>
      <c r="AH52">
        <v>21.051335999999999</v>
      </c>
      <c r="AI52">
        <v>0</v>
      </c>
      <c r="AJ52">
        <v>0</v>
      </c>
      <c r="AK52">
        <v>25.510961000000002</v>
      </c>
      <c r="AL52">
        <v>25.830679</v>
      </c>
      <c r="AM52">
        <v>10.203688</v>
      </c>
      <c r="AN52">
        <v>0.75805500000000003</v>
      </c>
      <c r="AO52">
        <v>7.1037749999999997</v>
      </c>
      <c r="AP52">
        <v>8.4189880000000006</v>
      </c>
      <c r="AQ52">
        <v>0</v>
      </c>
      <c r="AR52">
        <v>12.804192</v>
      </c>
      <c r="AS52">
        <v>13.261385000000001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74.42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1865.3026110000003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376.31537700000001</v>
      </c>
      <c r="L53">
        <v>329.62482499999999</v>
      </c>
      <c r="M53">
        <v>88.918000000000006</v>
      </c>
      <c r="N53">
        <v>56.627234999999999</v>
      </c>
      <c r="O53">
        <v>119.52282700000001</v>
      </c>
      <c r="P53">
        <v>95.683499999999995</v>
      </c>
      <c r="Q53">
        <v>6.678515</v>
      </c>
      <c r="R53">
        <v>12.298906000000001</v>
      </c>
      <c r="S53">
        <v>8.5148650000000004</v>
      </c>
      <c r="T53">
        <v>0</v>
      </c>
      <c r="U53">
        <v>335.97956199999999</v>
      </c>
      <c r="V53">
        <v>8.4100959999999993</v>
      </c>
      <c r="W53">
        <v>21.613163</v>
      </c>
      <c r="X53">
        <v>95.045609999999996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16.120253999999999</v>
      </c>
      <c r="AF53">
        <v>8.5767209999999992</v>
      </c>
      <c r="AG53">
        <v>39.843769000000002</v>
      </c>
      <c r="AH53">
        <v>21.051335999999999</v>
      </c>
      <c r="AI53">
        <v>0</v>
      </c>
      <c r="AJ53">
        <v>0</v>
      </c>
      <c r="AK53">
        <v>25.510961000000002</v>
      </c>
      <c r="AL53">
        <v>25.830679</v>
      </c>
      <c r="AM53">
        <v>10.203688</v>
      </c>
      <c r="AN53">
        <v>0.75805500000000003</v>
      </c>
      <c r="AO53">
        <v>7.1037749999999997</v>
      </c>
      <c r="AP53">
        <v>8.4189880000000006</v>
      </c>
      <c r="AQ53">
        <v>0</v>
      </c>
      <c r="AR53">
        <v>36.278543999999997</v>
      </c>
      <c r="AS53">
        <v>14.041467000000001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72.489999999999995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1860.7907230000001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366.65037699999999</v>
      </c>
      <c r="L54">
        <v>329.62482499999999</v>
      </c>
      <c r="M54">
        <v>88.918000000000006</v>
      </c>
      <c r="N54">
        <v>56.627234999999999</v>
      </c>
      <c r="O54">
        <v>119.52282700000001</v>
      </c>
      <c r="P54">
        <v>95.683499999999995</v>
      </c>
      <c r="Q54">
        <v>6.678515</v>
      </c>
      <c r="R54">
        <v>12.298906000000001</v>
      </c>
      <c r="S54">
        <v>8.5148650000000004</v>
      </c>
      <c r="T54">
        <v>0</v>
      </c>
      <c r="U54">
        <v>335.97956199999999</v>
      </c>
      <c r="V54">
        <v>8.4100959999999993</v>
      </c>
      <c r="W54">
        <v>21.613163</v>
      </c>
      <c r="X54">
        <v>95.045609999999996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16.120253999999999</v>
      </c>
      <c r="AF54">
        <v>8.5767209999999992</v>
      </c>
      <c r="AG54">
        <v>39.843769000000002</v>
      </c>
      <c r="AH54">
        <v>21.051335999999999</v>
      </c>
      <c r="AI54">
        <v>0</v>
      </c>
      <c r="AJ54">
        <v>0</v>
      </c>
      <c r="AK54">
        <v>25.510961000000002</v>
      </c>
      <c r="AL54">
        <v>25.830679</v>
      </c>
      <c r="AM54">
        <v>10.203688</v>
      </c>
      <c r="AN54">
        <v>0.75805500000000003</v>
      </c>
      <c r="AO54">
        <v>7.1037749999999997</v>
      </c>
      <c r="AP54">
        <v>8.4189880000000006</v>
      </c>
      <c r="AQ54">
        <v>0</v>
      </c>
      <c r="AR54">
        <v>36.278543999999997</v>
      </c>
      <c r="AS54">
        <v>14.041467000000001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73.45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1852.0857230000001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366.65037699999999</v>
      </c>
      <c r="L55">
        <v>329.62482499999999</v>
      </c>
      <c r="M55">
        <v>88.918000000000006</v>
      </c>
      <c r="N55">
        <v>56.627234999999999</v>
      </c>
      <c r="O55">
        <v>119.52282700000001</v>
      </c>
      <c r="P55">
        <v>95.683499999999995</v>
      </c>
      <c r="Q55">
        <v>6.678515</v>
      </c>
      <c r="R55">
        <v>12.298906000000001</v>
      </c>
      <c r="S55">
        <v>8.5148650000000004</v>
      </c>
      <c r="T55">
        <v>0</v>
      </c>
      <c r="U55">
        <v>335.97956199999999</v>
      </c>
      <c r="V55">
        <v>8.4100959999999993</v>
      </c>
      <c r="W55">
        <v>21.613163</v>
      </c>
      <c r="X55">
        <v>95.045609999999996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16.120253999999999</v>
      </c>
      <c r="AF55">
        <v>8.5767209999999992</v>
      </c>
      <c r="AG55">
        <v>39.843769000000002</v>
      </c>
      <c r="AH55">
        <v>21.051335999999999</v>
      </c>
      <c r="AI55">
        <v>0</v>
      </c>
      <c r="AJ55">
        <v>0</v>
      </c>
      <c r="AK55">
        <v>25.510961000000002</v>
      </c>
      <c r="AL55">
        <v>25.830679</v>
      </c>
      <c r="AM55">
        <v>10.203688</v>
      </c>
      <c r="AN55">
        <v>0.75805500000000003</v>
      </c>
      <c r="AO55">
        <v>7.1037749999999997</v>
      </c>
      <c r="AP55">
        <v>8.4189880000000006</v>
      </c>
      <c r="AQ55">
        <v>0</v>
      </c>
      <c r="AR55">
        <v>14.938224</v>
      </c>
      <c r="AS55">
        <v>14.041467000000001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73.45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1830.7454030000001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361.81787700000001</v>
      </c>
      <c r="L56">
        <v>329.62482499999999</v>
      </c>
      <c r="M56">
        <v>88.918000000000006</v>
      </c>
      <c r="N56">
        <v>56.627234999999999</v>
      </c>
      <c r="O56">
        <v>119.52282700000001</v>
      </c>
      <c r="P56">
        <v>95.683499999999995</v>
      </c>
      <c r="Q56">
        <v>6.678515</v>
      </c>
      <c r="R56">
        <v>12.298906000000001</v>
      </c>
      <c r="S56">
        <v>8.5148650000000004</v>
      </c>
      <c r="T56">
        <v>0</v>
      </c>
      <c r="U56">
        <v>335.97956199999999</v>
      </c>
      <c r="V56">
        <v>8.4100959999999993</v>
      </c>
      <c r="W56">
        <v>21.613163</v>
      </c>
      <c r="X56">
        <v>95.045609999999996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16.120253999999999</v>
      </c>
      <c r="AF56">
        <v>8.5767209999999992</v>
      </c>
      <c r="AG56">
        <v>39.843769000000002</v>
      </c>
      <c r="AH56">
        <v>21.051335999999999</v>
      </c>
      <c r="AI56">
        <v>0</v>
      </c>
      <c r="AJ56">
        <v>0</v>
      </c>
      <c r="AK56">
        <v>25.510961000000002</v>
      </c>
      <c r="AL56">
        <v>25.830679</v>
      </c>
      <c r="AM56">
        <v>10.203688</v>
      </c>
      <c r="AN56">
        <v>0.75805500000000003</v>
      </c>
      <c r="AO56">
        <v>7.1037749999999997</v>
      </c>
      <c r="AP56">
        <v>8.4189880000000006</v>
      </c>
      <c r="AQ56">
        <v>0</v>
      </c>
      <c r="AR56">
        <v>14.938224</v>
      </c>
      <c r="AS56">
        <v>14.041467000000001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70.55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1823.0129030000001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347.32037700000001</v>
      </c>
      <c r="L57">
        <v>329.62482499999999</v>
      </c>
      <c r="M57">
        <v>88.918000000000006</v>
      </c>
      <c r="N57">
        <v>56.627234999999999</v>
      </c>
      <c r="O57">
        <v>119.52282700000001</v>
      </c>
      <c r="P57">
        <v>95.683499999999995</v>
      </c>
      <c r="Q57">
        <v>6.678515</v>
      </c>
      <c r="R57">
        <v>12.298906000000001</v>
      </c>
      <c r="S57">
        <v>8.5148650000000004</v>
      </c>
      <c r="T57">
        <v>0</v>
      </c>
      <c r="U57">
        <v>335.97956199999999</v>
      </c>
      <c r="V57">
        <v>8.4100959999999993</v>
      </c>
      <c r="W57">
        <v>21.613163</v>
      </c>
      <c r="X57">
        <v>95.045609999999996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16.120253999999999</v>
      </c>
      <c r="AF57">
        <v>8.5767209999999992</v>
      </c>
      <c r="AG57">
        <v>39.843769000000002</v>
      </c>
      <c r="AH57">
        <v>21.051335999999999</v>
      </c>
      <c r="AI57">
        <v>0</v>
      </c>
      <c r="AJ57">
        <v>0</v>
      </c>
      <c r="AK57">
        <v>25.510961000000002</v>
      </c>
      <c r="AL57">
        <v>12.91534</v>
      </c>
      <c r="AM57">
        <v>10.203688</v>
      </c>
      <c r="AN57">
        <v>0.75805500000000003</v>
      </c>
      <c r="AO57">
        <v>7.1037749999999997</v>
      </c>
      <c r="AP57">
        <v>8.4189880000000006</v>
      </c>
      <c r="AQ57">
        <v>0</v>
      </c>
      <c r="AR57">
        <v>14.938224</v>
      </c>
      <c r="AS57">
        <v>14.041467000000001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69.59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1794.6400639999999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347.32037700000001</v>
      </c>
      <c r="L58">
        <v>341.222825</v>
      </c>
      <c r="M58">
        <v>88.918000000000006</v>
      </c>
      <c r="N58">
        <v>56.627234999999999</v>
      </c>
      <c r="O58">
        <v>119.52282700000001</v>
      </c>
      <c r="P58">
        <v>95.683499999999995</v>
      </c>
      <c r="Q58">
        <v>6.678515</v>
      </c>
      <c r="R58">
        <v>12.298906000000001</v>
      </c>
      <c r="S58">
        <v>8.5148650000000004</v>
      </c>
      <c r="T58">
        <v>0</v>
      </c>
      <c r="U58">
        <v>335.97956199999999</v>
      </c>
      <c r="V58">
        <v>8.4100959999999993</v>
      </c>
      <c r="W58">
        <v>21.613163</v>
      </c>
      <c r="X58">
        <v>95.045609999999996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16.120253999999999</v>
      </c>
      <c r="AF58">
        <v>8.5767209999999992</v>
      </c>
      <c r="AG58">
        <v>39.843769000000002</v>
      </c>
      <c r="AH58">
        <v>21.051335999999999</v>
      </c>
      <c r="AI58">
        <v>0</v>
      </c>
      <c r="AJ58">
        <v>0</v>
      </c>
      <c r="AK58">
        <v>25.510961000000002</v>
      </c>
      <c r="AL58">
        <v>12.91534</v>
      </c>
      <c r="AM58">
        <v>10.203688</v>
      </c>
      <c r="AN58">
        <v>0.75805500000000003</v>
      </c>
      <c r="AO58">
        <v>7.1037749999999997</v>
      </c>
      <c r="AP58">
        <v>8.4189880000000006</v>
      </c>
      <c r="AQ58">
        <v>0</v>
      </c>
      <c r="AR58">
        <v>14.938224</v>
      </c>
      <c r="AS58">
        <v>14.041467000000001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68.62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1805.2680640000003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347.32037700000001</v>
      </c>
      <c r="L59">
        <v>409.26442500000002</v>
      </c>
      <c r="M59">
        <v>88.918000000000006</v>
      </c>
      <c r="N59">
        <v>56.627234999999999</v>
      </c>
      <c r="O59">
        <v>119.52282700000001</v>
      </c>
      <c r="P59">
        <v>95.683499999999995</v>
      </c>
      <c r="Q59">
        <v>6.678515</v>
      </c>
      <c r="R59">
        <v>12.298906000000001</v>
      </c>
      <c r="S59">
        <v>8.5148650000000004</v>
      </c>
      <c r="T59">
        <v>0</v>
      </c>
      <c r="U59">
        <v>335.97956199999999</v>
      </c>
      <c r="V59">
        <v>8.4100959999999993</v>
      </c>
      <c r="W59">
        <v>34.641357999999997</v>
      </c>
      <c r="X59">
        <v>95.045609999999996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16.120253999999999</v>
      </c>
      <c r="AF59">
        <v>8.5767209999999992</v>
      </c>
      <c r="AG59">
        <v>39.843769000000002</v>
      </c>
      <c r="AH59">
        <v>21.051335999999999</v>
      </c>
      <c r="AI59">
        <v>0</v>
      </c>
      <c r="AJ59">
        <v>0</v>
      </c>
      <c r="AK59">
        <v>25.510961000000002</v>
      </c>
      <c r="AL59">
        <v>12.91534</v>
      </c>
      <c r="AM59">
        <v>10.203688</v>
      </c>
      <c r="AN59">
        <v>0.75805500000000003</v>
      </c>
      <c r="AO59">
        <v>7.1037749999999997</v>
      </c>
      <c r="AP59">
        <v>8.4189880000000006</v>
      </c>
      <c r="AQ59">
        <v>0</v>
      </c>
      <c r="AR59">
        <v>13.871207999999999</v>
      </c>
      <c r="AS59">
        <v>14.041467000000001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68.62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1885.2708430000002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356.98537700000003</v>
      </c>
      <c r="L60">
        <v>457.58942500000001</v>
      </c>
      <c r="M60">
        <v>88.918000000000006</v>
      </c>
      <c r="N60">
        <v>56.627234999999999</v>
      </c>
      <c r="O60">
        <v>119.52282700000001</v>
      </c>
      <c r="P60">
        <v>95.683499999999995</v>
      </c>
      <c r="Q60">
        <v>6.678515</v>
      </c>
      <c r="R60">
        <v>12.298906000000001</v>
      </c>
      <c r="S60">
        <v>8.5148650000000004</v>
      </c>
      <c r="T60">
        <v>0</v>
      </c>
      <c r="U60">
        <v>335.97956199999999</v>
      </c>
      <c r="V60">
        <v>8.4100959999999993</v>
      </c>
      <c r="W60">
        <v>34.817098999999999</v>
      </c>
      <c r="X60">
        <v>95.045609999999996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31.744499000000001</v>
      </c>
      <c r="AF60">
        <v>8.5767209999999992</v>
      </c>
      <c r="AG60">
        <v>39.843769000000002</v>
      </c>
      <c r="AH60">
        <v>21.051335999999999</v>
      </c>
      <c r="AI60">
        <v>0</v>
      </c>
      <c r="AJ60">
        <v>0</v>
      </c>
      <c r="AK60">
        <v>25.510961000000002</v>
      </c>
      <c r="AL60">
        <v>12.91534</v>
      </c>
      <c r="AM60">
        <v>10.203688</v>
      </c>
      <c r="AN60">
        <v>0.75805500000000003</v>
      </c>
      <c r="AO60">
        <v>7.1037749999999997</v>
      </c>
      <c r="AP60">
        <v>8.4189880000000006</v>
      </c>
      <c r="AQ60">
        <v>0</v>
      </c>
      <c r="AR60">
        <v>13.871207999999999</v>
      </c>
      <c r="AS60">
        <v>14.041467000000001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70.55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1960.9908290000003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461.60907400000002</v>
      </c>
      <c r="L61">
        <v>533.13928499999997</v>
      </c>
      <c r="M61">
        <v>88.918000000000006</v>
      </c>
      <c r="N61">
        <v>56.627234999999999</v>
      </c>
      <c r="O61">
        <v>119.52282700000001</v>
      </c>
      <c r="P61">
        <v>95.683499999999995</v>
      </c>
      <c r="Q61">
        <v>6.678515</v>
      </c>
      <c r="R61">
        <v>16.547350000000002</v>
      </c>
      <c r="S61">
        <v>8.5148650000000004</v>
      </c>
      <c r="T61">
        <v>0</v>
      </c>
      <c r="U61">
        <v>335.97956199999999</v>
      </c>
      <c r="V61">
        <v>11.459457</v>
      </c>
      <c r="W61">
        <v>37.647688000000002</v>
      </c>
      <c r="X61">
        <v>95.045609999999996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31.744499000000001</v>
      </c>
      <c r="AF61">
        <v>8.5767209999999992</v>
      </c>
      <c r="AG61">
        <v>39.843769000000002</v>
      </c>
      <c r="AH61">
        <v>21.051335999999999</v>
      </c>
      <c r="AI61">
        <v>0</v>
      </c>
      <c r="AJ61">
        <v>0</v>
      </c>
      <c r="AK61">
        <v>25.510961000000002</v>
      </c>
      <c r="AL61">
        <v>24.707605999999998</v>
      </c>
      <c r="AM61">
        <v>15.274611999999999</v>
      </c>
      <c r="AN61">
        <v>0.75805500000000003</v>
      </c>
      <c r="AO61">
        <v>7.1037749999999997</v>
      </c>
      <c r="AP61">
        <v>8.4189880000000006</v>
      </c>
      <c r="AQ61">
        <v>0</v>
      </c>
      <c r="AR61">
        <v>13.871207999999999</v>
      </c>
      <c r="AS61">
        <v>14.041467000000001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70.55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2168.1559699999998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472.14974799999999</v>
      </c>
      <c r="L62">
        <v>539.79662900000005</v>
      </c>
      <c r="M62">
        <v>88.918000000000006</v>
      </c>
      <c r="N62">
        <v>56.627234999999999</v>
      </c>
      <c r="O62">
        <v>119.52282700000001</v>
      </c>
      <c r="P62">
        <v>95.683499999999995</v>
      </c>
      <c r="Q62">
        <v>6.678515</v>
      </c>
      <c r="R62">
        <v>16.547350000000002</v>
      </c>
      <c r="S62">
        <v>8.5148650000000004</v>
      </c>
      <c r="T62">
        <v>0</v>
      </c>
      <c r="U62">
        <v>335.97956199999999</v>
      </c>
      <c r="V62">
        <v>12.377328</v>
      </c>
      <c r="W62">
        <v>37.647688000000002</v>
      </c>
      <c r="X62">
        <v>95.045609999999996</v>
      </c>
      <c r="Y62">
        <v>0</v>
      </c>
      <c r="Z62">
        <v>6.3023530000000001</v>
      </c>
      <c r="AA62">
        <v>0</v>
      </c>
      <c r="AB62">
        <v>0</v>
      </c>
      <c r="AC62">
        <v>0</v>
      </c>
      <c r="AD62">
        <v>0</v>
      </c>
      <c r="AE62">
        <v>31.744499000000001</v>
      </c>
      <c r="AF62">
        <v>8.5767209999999992</v>
      </c>
      <c r="AG62">
        <v>39.843769000000002</v>
      </c>
      <c r="AH62">
        <v>21.051335999999999</v>
      </c>
      <c r="AI62">
        <v>0</v>
      </c>
      <c r="AJ62">
        <v>0</v>
      </c>
      <c r="AK62">
        <v>25.510961000000002</v>
      </c>
      <c r="AL62">
        <v>67.384379999999993</v>
      </c>
      <c r="AM62">
        <v>15.274611999999999</v>
      </c>
      <c r="AN62">
        <v>0.75805500000000003</v>
      </c>
      <c r="AO62">
        <v>7.1037749999999997</v>
      </c>
      <c r="AP62">
        <v>8.4189880000000006</v>
      </c>
      <c r="AQ62">
        <v>0</v>
      </c>
      <c r="AR62">
        <v>13.871207999999999</v>
      </c>
      <c r="AS62">
        <v>14.041467000000001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70.55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2235.250986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501.14474799999999</v>
      </c>
      <c r="L63">
        <v>539.79662900000005</v>
      </c>
      <c r="M63">
        <v>88.918000000000006</v>
      </c>
      <c r="N63">
        <v>54.800550000000001</v>
      </c>
      <c r="O63">
        <v>119.52282700000001</v>
      </c>
      <c r="P63">
        <v>95.683499999999995</v>
      </c>
      <c r="Q63">
        <v>9.7244399999999995</v>
      </c>
      <c r="R63">
        <v>16.547350000000002</v>
      </c>
      <c r="S63">
        <v>13.244046000000001</v>
      </c>
      <c r="T63">
        <v>0</v>
      </c>
      <c r="U63">
        <v>335.97956199999999</v>
      </c>
      <c r="V63">
        <v>12.377482000000001</v>
      </c>
      <c r="W63">
        <v>37.647688000000002</v>
      </c>
      <c r="X63">
        <v>95.045609999999996</v>
      </c>
      <c r="Y63">
        <v>0</v>
      </c>
      <c r="Z63">
        <v>6.3023530000000001</v>
      </c>
      <c r="AA63">
        <v>0</v>
      </c>
      <c r="AB63">
        <v>0</v>
      </c>
      <c r="AC63">
        <v>0</v>
      </c>
      <c r="AD63">
        <v>0</v>
      </c>
      <c r="AE63">
        <v>31.744499000000001</v>
      </c>
      <c r="AF63">
        <v>8.5767209999999992</v>
      </c>
      <c r="AG63">
        <v>39.843769000000002</v>
      </c>
      <c r="AH63">
        <v>21.051335999999999</v>
      </c>
      <c r="AI63">
        <v>0</v>
      </c>
      <c r="AJ63">
        <v>0</v>
      </c>
      <c r="AK63">
        <v>25.510961000000002</v>
      </c>
      <c r="AL63">
        <v>67.384379999999993</v>
      </c>
      <c r="AM63">
        <v>15.274611999999999</v>
      </c>
      <c r="AN63">
        <v>0.75805500000000003</v>
      </c>
      <c r="AO63">
        <v>7.1037749999999997</v>
      </c>
      <c r="AP63">
        <v>8.4189880000000006</v>
      </c>
      <c r="AQ63">
        <v>0</v>
      </c>
      <c r="AR63">
        <v>13.871207999999999</v>
      </c>
      <c r="AS63">
        <v>14.041467000000001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69.59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2269.2345610000002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539.80474800000002</v>
      </c>
      <c r="L64">
        <v>539.79662900000005</v>
      </c>
      <c r="M64">
        <v>88.918000000000006</v>
      </c>
      <c r="N64">
        <v>54.800550000000001</v>
      </c>
      <c r="O64">
        <v>119.52282700000001</v>
      </c>
      <c r="P64">
        <v>95.683499999999995</v>
      </c>
      <c r="Q64">
        <v>9.7244399999999995</v>
      </c>
      <c r="R64">
        <v>16.547350000000002</v>
      </c>
      <c r="S64">
        <v>13.244046000000001</v>
      </c>
      <c r="T64">
        <v>0</v>
      </c>
      <c r="U64">
        <v>335.97956199999999</v>
      </c>
      <c r="V64">
        <v>12.377482000000001</v>
      </c>
      <c r="W64">
        <v>37.647688000000002</v>
      </c>
      <c r="X64">
        <v>95.045609999999996</v>
      </c>
      <c r="Y64">
        <v>0</v>
      </c>
      <c r="Z64">
        <v>6.3023530000000001</v>
      </c>
      <c r="AA64">
        <v>0</v>
      </c>
      <c r="AB64">
        <v>0</v>
      </c>
      <c r="AC64">
        <v>0</v>
      </c>
      <c r="AD64">
        <v>0</v>
      </c>
      <c r="AE64">
        <v>31.744499000000001</v>
      </c>
      <c r="AF64">
        <v>8.5767209999999992</v>
      </c>
      <c r="AG64">
        <v>39.843769000000002</v>
      </c>
      <c r="AH64">
        <v>21.051335999999999</v>
      </c>
      <c r="AI64">
        <v>0</v>
      </c>
      <c r="AJ64">
        <v>0</v>
      </c>
      <c r="AK64">
        <v>25.510961000000002</v>
      </c>
      <c r="AL64">
        <v>67.384379999999993</v>
      </c>
      <c r="AM64">
        <v>15.274611999999999</v>
      </c>
      <c r="AN64">
        <v>0.75805500000000003</v>
      </c>
      <c r="AO64">
        <v>7.1037749999999997</v>
      </c>
      <c r="AP64">
        <v>8.4189880000000006</v>
      </c>
      <c r="AQ64">
        <v>0</v>
      </c>
      <c r="AR64">
        <v>13.871207999999999</v>
      </c>
      <c r="AS64">
        <v>14.041467000000001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69.59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2307.8945610000001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568.72609999999997</v>
      </c>
      <c r="L65">
        <v>539.79662900000005</v>
      </c>
      <c r="M65">
        <v>88.918000000000006</v>
      </c>
      <c r="N65">
        <v>54.800550000000001</v>
      </c>
      <c r="O65">
        <v>119.52282700000001</v>
      </c>
      <c r="P65">
        <v>95.683499999999995</v>
      </c>
      <c r="Q65">
        <v>11.566299000000001</v>
      </c>
      <c r="R65">
        <v>16.547350000000002</v>
      </c>
      <c r="S65">
        <v>17.203313000000001</v>
      </c>
      <c r="T65">
        <v>0</v>
      </c>
      <c r="U65">
        <v>335.97956199999999</v>
      </c>
      <c r="V65">
        <v>12.377482000000001</v>
      </c>
      <c r="W65">
        <v>37.647688000000002</v>
      </c>
      <c r="X65">
        <v>95.045609999999996</v>
      </c>
      <c r="Y65">
        <v>0</v>
      </c>
      <c r="Z65">
        <v>6.3023530000000001</v>
      </c>
      <c r="AA65">
        <v>0</v>
      </c>
      <c r="AB65">
        <v>0</v>
      </c>
      <c r="AC65">
        <v>0</v>
      </c>
      <c r="AD65">
        <v>0</v>
      </c>
      <c r="AE65">
        <v>31.744499000000001</v>
      </c>
      <c r="AF65">
        <v>8.5767209999999992</v>
      </c>
      <c r="AG65">
        <v>39.843769000000002</v>
      </c>
      <c r="AH65">
        <v>21.051335999999999</v>
      </c>
      <c r="AI65">
        <v>0</v>
      </c>
      <c r="AJ65">
        <v>0</v>
      </c>
      <c r="AK65">
        <v>25.510961000000002</v>
      </c>
      <c r="AL65">
        <v>67.384379999999993</v>
      </c>
      <c r="AM65">
        <v>15.274611999999999</v>
      </c>
      <c r="AN65">
        <v>0.75805500000000003</v>
      </c>
      <c r="AO65">
        <v>7.1037749999999997</v>
      </c>
      <c r="AP65">
        <v>8.4189880000000006</v>
      </c>
      <c r="AQ65">
        <v>0</v>
      </c>
      <c r="AR65">
        <v>19.206288000000001</v>
      </c>
      <c r="AS65">
        <v>14.041467000000001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68.62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2346.9821189999993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617.05110000000002</v>
      </c>
      <c r="L66">
        <v>539.79662900000005</v>
      </c>
      <c r="M66">
        <v>88.918000000000006</v>
      </c>
      <c r="N66">
        <v>54.800550000000001</v>
      </c>
      <c r="O66">
        <v>119.52282700000001</v>
      </c>
      <c r="P66">
        <v>95.683499999999995</v>
      </c>
      <c r="Q66">
        <v>11.566299000000001</v>
      </c>
      <c r="R66">
        <v>16.547350000000002</v>
      </c>
      <c r="S66">
        <v>17.203313000000001</v>
      </c>
      <c r="T66">
        <v>0</v>
      </c>
      <c r="U66">
        <v>335.97956199999999</v>
      </c>
      <c r="V66">
        <v>12.377482000000001</v>
      </c>
      <c r="W66">
        <v>37.647688000000002</v>
      </c>
      <c r="X66">
        <v>95.045609999999996</v>
      </c>
      <c r="Y66">
        <v>0</v>
      </c>
      <c r="Z66">
        <v>6.3023530000000001</v>
      </c>
      <c r="AA66">
        <v>0</v>
      </c>
      <c r="AB66">
        <v>0</v>
      </c>
      <c r="AC66">
        <v>0</v>
      </c>
      <c r="AD66">
        <v>0</v>
      </c>
      <c r="AE66">
        <v>31.744499000000001</v>
      </c>
      <c r="AF66">
        <v>8.5767209999999992</v>
      </c>
      <c r="AG66">
        <v>39.843769000000002</v>
      </c>
      <c r="AH66">
        <v>21.051335999999999</v>
      </c>
      <c r="AI66">
        <v>0</v>
      </c>
      <c r="AJ66">
        <v>0</v>
      </c>
      <c r="AK66">
        <v>25.510961000000002</v>
      </c>
      <c r="AL66">
        <v>12.91534</v>
      </c>
      <c r="AM66">
        <v>15.274611999999999</v>
      </c>
      <c r="AN66">
        <v>0.75805500000000003</v>
      </c>
      <c r="AO66">
        <v>7.1037749999999997</v>
      </c>
      <c r="AP66">
        <v>8.4189880000000006</v>
      </c>
      <c r="AQ66">
        <v>15.039706000000001</v>
      </c>
      <c r="AR66">
        <v>19.206288000000001</v>
      </c>
      <c r="AS66">
        <v>14.041467000000001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70.55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2357.807785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659.95435099999997</v>
      </c>
      <c r="L67">
        <v>544.75796300000002</v>
      </c>
      <c r="M67">
        <v>88.918000000000006</v>
      </c>
      <c r="N67">
        <v>54.800550000000001</v>
      </c>
      <c r="O67">
        <v>119.52282700000001</v>
      </c>
      <c r="P67">
        <v>95.683499999999995</v>
      </c>
      <c r="Q67">
        <v>15.452401999999999</v>
      </c>
      <c r="R67">
        <v>24.334053999999998</v>
      </c>
      <c r="S67">
        <v>25.506032000000001</v>
      </c>
      <c r="T67">
        <v>0</v>
      </c>
      <c r="U67">
        <v>335.97956199999999</v>
      </c>
      <c r="V67">
        <v>12.377482000000001</v>
      </c>
      <c r="W67">
        <v>37.647688000000002</v>
      </c>
      <c r="X67">
        <v>95.045609999999996</v>
      </c>
      <c r="Y67">
        <v>0</v>
      </c>
      <c r="Z67">
        <v>6.3023530000000001</v>
      </c>
      <c r="AA67">
        <v>0</v>
      </c>
      <c r="AB67">
        <v>11.5951</v>
      </c>
      <c r="AC67">
        <v>0</v>
      </c>
      <c r="AD67">
        <v>0</v>
      </c>
      <c r="AE67">
        <v>31.744499000000001</v>
      </c>
      <c r="AF67">
        <v>8.5767209999999992</v>
      </c>
      <c r="AG67">
        <v>39.843769000000002</v>
      </c>
      <c r="AH67">
        <v>21.051335999999999</v>
      </c>
      <c r="AI67">
        <v>0</v>
      </c>
      <c r="AJ67">
        <v>0</v>
      </c>
      <c r="AK67">
        <v>25.510961000000002</v>
      </c>
      <c r="AL67">
        <v>12.91534</v>
      </c>
      <c r="AM67">
        <v>15.274611999999999</v>
      </c>
      <c r="AN67">
        <v>0.75805500000000003</v>
      </c>
      <c r="AO67">
        <v>7.1037749999999997</v>
      </c>
      <c r="AP67">
        <v>8.4189880000000006</v>
      </c>
      <c r="AQ67">
        <v>15.039706000000001</v>
      </c>
      <c r="AR67">
        <v>19.206288000000001</v>
      </c>
      <c r="AS67">
        <v>14.041467000000001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67.66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2434.3529959999992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659.95435099999997</v>
      </c>
      <c r="L68">
        <v>544.75796300000002</v>
      </c>
      <c r="M68">
        <v>88.918000000000006</v>
      </c>
      <c r="N68">
        <v>54.800550000000001</v>
      </c>
      <c r="O68">
        <v>119.52282700000001</v>
      </c>
      <c r="P68">
        <v>95.683499999999995</v>
      </c>
      <c r="Q68">
        <v>15.452401999999999</v>
      </c>
      <c r="R68">
        <v>24.334053999999998</v>
      </c>
      <c r="S68">
        <v>25.506032000000001</v>
      </c>
      <c r="T68">
        <v>0</v>
      </c>
      <c r="U68">
        <v>335.97956199999999</v>
      </c>
      <c r="V68">
        <v>12.377482000000001</v>
      </c>
      <c r="W68">
        <v>37.647688000000002</v>
      </c>
      <c r="X68">
        <v>95.045609999999996</v>
      </c>
      <c r="Y68">
        <v>0</v>
      </c>
      <c r="Z68">
        <v>0</v>
      </c>
      <c r="AA68">
        <v>0</v>
      </c>
      <c r="AB68">
        <v>11.5951</v>
      </c>
      <c r="AC68">
        <v>0</v>
      </c>
      <c r="AD68">
        <v>0</v>
      </c>
      <c r="AE68">
        <v>31.744499000000001</v>
      </c>
      <c r="AF68">
        <v>8.5767209999999992</v>
      </c>
      <c r="AG68">
        <v>39.843769000000002</v>
      </c>
      <c r="AH68">
        <v>22.607305</v>
      </c>
      <c r="AI68">
        <v>0</v>
      </c>
      <c r="AJ68">
        <v>0</v>
      </c>
      <c r="AK68">
        <v>25.510961000000002</v>
      </c>
      <c r="AL68">
        <v>12.91534</v>
      </c>
      <c r="AM68">
        <v>15.274611999999999</v>
      </c>
      <c r="AN68">
        <v>0.75805500000000003</v>
      </c>
      <c r="AO68">
        <v>7.1037749999999997</v>
      </c>
      <c r="AP68">
        <v>8.4189880000000006</v>
      </c>
      <c r="AQ68">
        <v>15.039706000000001</v>
      </c>
      <c r="AR68">
        <v>19.206288000000001</v>
      </c>
      <c r="AS68">
        <v>14.041467000000001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65.72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2427.6666119999991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659.95435099999997</v>
      </c>
      <c r="L69">
        <v>544.75796300000002</v>
      </c>
      <c r="M69">
        <v>88.918000000000006</v>
      </c>
      <c r="N69">
        <v>54.800550000000001</v>
      </c>
      <c r="O69">
        <v>119.52282700000001</v>
      </c>
      <c r="P69">
        <v>95.683499999999995</v>
      </c>
      <c r="Q69">
        <v>15.452401999999999</v>
      </c>
      <c r="R69">
        <v>24.334053999999998</v>
      </c>
      <c r="S69">
        <v>25.506032000000001</v>
      </c>
      <c r="T69">
        <v>0</v>
      </c>
      <c r="U69">
        <v>335.97956199999999</v>
      </c>
      <c r="V69">
        <v>12.377482000000001</v>
      </c>
      <c r="W69">
        <v>37.647688000000002</v>
      </c>
      <c r="X69">
        <v>95.045609999999996</v>
      </c>
      <c r="Y69">
        <v>0</v>
      </c>
      <c r="Z69">
        <v>0</v>
      </c>
      <c r="AA69">
        <v>0</v>
      </c>
      <c r="AB69">
        <v>11.5951</v>
      </c>
      <c r="AC69">
        <v>0</v>
      </c>
      <c r="AD69">
        <v>0</v>
      </c>
      <c r="AE69">
        <v>31.744499000000001</v>
      </c>
      <c r="AF69">
        <v>8.5767209999999992</v>
      </c>
      <c r="AG69">
        <v>39.843769000000002</v>
      </c>
      <c r="AH69">
        <v>41.187398000000002</v>
      </c>
      <c r="AI69">
        <v>0</v>
      </c>
      <c r="AJ69">
        <v>0</v>
      </c>
      <c r="AK69">
        <v>25.510961000000002</v>
      </c>
      <c r="AL69">
        <v>12.91534</v>
      </c>
      <c r="AM69">
        <v>15.274611999999999</v>
      </c>
      <c r="AN69">
        <v>0.75805500000000003</v>
      </c>
      <c r="AO69">
        <v>7.1037749999999997</v>
      </c>
      <c r="AP69">
        <v>8.4189880000000006</v>
      </c>
      <c r="AQ69">
        <v>30.079412999999999</v>
      </c>
      <c r="AR69">
        <v>22.407336000000001</v>
      </c>
      <c r="AS69">
        <v>14.041467000000001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62.82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2461.5874599999997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659.95435099999997</v>
      </c>
      <c r="L70">
        <v>544.75796300000002</v>
      </c>
      <c r="M70">
        <v>88.918000000000006</v>
      </c>
      <c r="N70">
        <v>54.800550000000001</v>
      </c>
      <c r="O70">
        <v>119.52282700000001</v>
      </c>
      <c r="P70">
        <v>95.683499999999995</v>
      </c>
      <c r="Q70">
        <v>15.452401999999999</v>
      </c>
      <c r="R70">
        <v>24.334053999999998</v>
      </c>
      <c r="S70">
        <v>25.506032000000001</v>
      </c>
      <c r="T70">
        <v>0</v>
      </c>
      <c r="U70">
        <v>335.97956199999999</v>
      </c>
      <c r="V70">
        <v>12.377482000000001</v>
      </c>
      <c r="W70">
        <v>37.647688000000002</v>
      </c>
      <c r="X70">
        <v>95.045609999999996</v>
      </c>
      <c r="Y70">
        <v>0</v>
      </c>
      <c r="Z70">
        <v>0</v>
      </c>
      <c r="AA70">
        <v>10.139745</v>
      </c>
      <c r="AB70">
        <v>11.5951</v>
      </c>
      <c r="AC70">
        <v>0</v>
      </c>
      <c r="AD70">
        <v>0</v>
      </c>
      <c r="AE70">
        <v>31.744499000000001</v>
      </c>
      <c r="AF70">
        <v>8.5767209999999992</v>
      </c>
      <c r="AG70">
        <v>39.843769000000002</v>
      </c>
      <c r="AH70">
        <v>67.730386999999993</v>
      </c>
      <c r="AI70">
        <v>0</v>
      </c>
      <c r="AJ70">
        <v>0</v>
      </c>
      <c r="AK70">
        <v>25.510961000000002</v>
      </c>
      <c r="AL70">
        <v>12.91534</v>
      </c>
      <c r="AM70">
        <v>15.274611999999999</v>
      </c>
      <c r="AN70">
        <v>0.75805500000000003</v>
      </c>
      <c r="AO70">
        <v>7.1037749999999997</v>
      </c>
      <c r="AP70">
        <v>8.4189880000000006</v>
      </c>
      <c r="AQ70">
        <v>45.119120000000002</v>
      </c>
      <c r="AR70">
        <v>22.407336000000001</v>
      </c>
      <c r="AS70">
        <v>14.041467000000001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60.89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2511.3799009999993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659.95435099999997</v>
      </c>
      <c r="L71">
        <v>544.75796300000002</v>
      </c>
      <c r="M71">
        <v>88.918000000000006</v>
      </c>
      <c r="N71">
        <v>54.800550000000001</v>
      </c>
      <c r="O71">
        <v>119.52282700000001</v>
      </c>
      <c r="P71">
        <v>95.683499999999995</v>
      </c>
      <c r="Q71">
        <v>15.452401999999999</v>
      </c>
      <c r="R71">
        <v>24.334053999999998</v>
      </c>
      <c r="S71">
        <v>25.506032000000001</v>
      </c>
      <c r="T71">
        <v>0</v>
      </c>
      <c r="U71">
        <v>335.97956199999999</v>
      </c>
      <c r="V71">
        <v>12.377482000000001</v>
      </c>
      <c r="W71">
        <v>37.647688000000002</v>
      </c>
      <c r="X71">
        <v>95.045609999999996</v>
      </c>
      <c r="Y71">
        <v>0</v>
      </c>
      <c r="Z71">
        <v>0</v>
      </c>
      <c r="AA71">
        <v>12.873200000000001</v>
      </c>
      <c r="AB71">
        <v>11.5951</v>
      </c>
      <c r="AC71">
        <v>0</v>
      </c>
      <c r="AD71">
        <v>0</v>
      </c>
      <c r="AE71">
        <v>31.744499000000001</v>
      </c>
      <c r="AF71">
        <v>8.5767209999999992</v>
      </c>
      <c r="AG71">
        <v>39.843769000000002</v>
      </c>
      <c r="AH71">
        <v>80.544244000000006</v>
      </c>
      <c r="AI71">
        <v>0</v>
      </c>
      <c r="AJ71">
        <v>0</v>
      </c>
      <c r="AK71">
        <v>25.510961000000002</v>
      </c>
      <c r="AL71">
        <v>12.91534</v>
      </c>
      <c r="AM71">
        <v>15.274611999999999</v>
      </c>
      <c r="AN71">
        <v>0.75805500000000003</v>
      </c>
      <c r="AO71">
        <v>7.1037749999999997</v>
      </c>
      <c r="AP71">
        <v>8.4189880000000006</v>
      </c>
      <c r="AQ71">
        <v>60.158825999999998</v>
      </c>
      <c r="AR71">
        <v>22.407336000000001</v>
      </c>
      <c r="AS71">
        <v>14.041467000000001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88.92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2569.9969189999997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659.95435099999997</v>
      </c>
      <c r="L72">
        <v>544.75796300000002</v>
      </c>
      <c r="M72">
        <v>88.918000000000006</v>
      </c>
      <c r="N72">
        <v>54.800550000000001</v>
      </c>
      <c r="O72">
        <v>119.52282700000001</v>
      </c>
      <c r="P72">
        <v>95.683499999999995</v>
      </c>
      <c r="Q72">
        <v>15.452401999999999</v>
      </c>
      <c r="R72">
        <v>24.334053999999998</v>
      </c>
      <c r="S72">
        <v>25.506032000000001</v>
      </c>
      <c r="T72">
        <v>0</v>
      </c>
      <c r="U72">
        <v>335.97956199999999</v>
      </c>
      <c r="V72">
        <v>12.377482000000001</v>
      </c>
      <c r="W72">
        <v>37.647688000000002</v>
      </c>
      <c r="X72">
        <v>95.045609999999996</v>
      </c>
      <c r="Y72">
        <v>0</v>
      </c>
      <c r="Z72">
        <v>0</v>
      </c>
      <c r="AA72">
        <v>27.157412999999998</v>
      </c>
      <c r="AB72">
        <v>11.5951</v>
      </c>
      <c r="AC72">
        <v>0</v>
      </c>
      <c r="AD72">
        <v>0</v>
      </c>
      <c r="AE72">
        <v>31.744499000000001</v>
      </c>
      <c r="AF72">
        <v>8.5767209999999992</v>
      </c>
      <c r="AG72">
        <v>39.843769000000002</v>
      </c>
      <c r="AH72">
        <v>86.951172</v>
      </c>
      <c r="AI72">
        <v>3.0758860000000001</v>
      </c>
      <c r="AJ72">
        <v>0</v>
      </c>
      <c r="AK72">
        <v>25.510961000000002</v>
      </c>
      <c r="AL72">
        <v>12.91534</v>
      </c>
      <c r="AM72">
        <v>15.274611999999999</v>
      </c>
      <c r="AN72">
        <v>0.75805500000000003</v>
      </c>
      <c r="AO72">
        <v>7.1037749999999997</v>
      </c>
      <c r="AP72">
        <v>8.4189880000000006</v>
      </c>
      <c r="AQ72">
        <v>60.158825999999998</v>
      </c>
      <c r="AR72">
        <v>22.407336000000001</v>
      </c>
      <c r="AS72">
        <v>14.041467000000001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82.15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2586.9939459999996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659.95435099999997</v>
      </c>
      <c r="L73">
        <v>544.75796300000002</v>
      </c>
      <c r="M73">
        <v>88.918000000000006</v>
      </c>
      <c r="N73">
        <v>54.800550000000001</v>
      </c>
      <c r="O73">
        <v>119.52282700000001</v>
      </c>
      <c r="P73">
        <v>95.683499999999995</v>
      </c>
      <c r="Q73">
        <v>15.452401999999999</v>
      </c>
      <c r="R73">
        <v>24.334053999999998</v>
      </c>
      <c r="S73">
        <v>25.506032000000001</v>
      </c>
      <c r="T73">
        <v>0</v>
      </c>
      <c r="U73">
        <v>335.97956199999999</v>
      </c>
      <c r="V73">
        <v>12.377482000000001</v>
      </c>
      <c r="W73">
        <v>37.647688000000002</v>
      </c>
      <c r="X73">
        <v>95.045609999999996</v>
      </c>
      <c r="Y73">
        <v>0</v>
      </c>
      <c r="Z73">
        <v>0</v>
      </c>
      <c r="AA73">
        <v>27.157412999999998</v>
      </c>
      <c r="AB73">
        <v>11.5951</v>
      </c>
      <c r="AC73">
        <v>0</v>
      </c>
      <c r="AD73">
        <v>8.8095510000000008</v>
      </c>
      <c r="AE73">
        <v>31.744499000000001</v>
      </c>
      <c r="AF73">
        <v>8.5767209999999992</v>
      </c>
      <c r="AG73">
        <v>39.843769000000002</v>
      </c>
      <c r="AH73">
        <v>90.429219000000003</v>
      </c>
      <c r="AI73">
        <v>6.1517720000000002</v>
      </c>
      <c r="AJ73">
        <v>0</v>
      </c>
      <c r="AK73">
        <v>25.510961000000002</v>
      </c>
      <c r="AL73">
        <v>12.91534</v>
      </c>
      <c r="AM73">
        <v>15.274611999999999</v>
      </c>
      <c r="AN73">
        <v>0.75805500000000003</v>
      </c>
      <c r="AO73">
        <v>7.1037749999999997</v>
      </c>
      <c r="AP73">
        <v>8.4189880000000006</v>
      </c>
      <c r="AQ73">
        <v>60.158825999999998</v>
      </c>
      <c r="AR73">
        <v>22.407336000000001</v>
      </c>
      <c r="AS73">
        <v>14.041467000000001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78.290000000000006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2598.4974299999994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659.95435099999997</v>
      </c>
      <c r="L74">
        <v>544.75796300000002</v>
      </c>
      <c r="M74">
        <v>88.918000000000006</v>
      </c>
      <c r="N74">
        <v>54.800550000000001</v>
      </c>
      <c r="O74">
        <v>119.52282700000001</v>
      </c>
      <c r="P74">
        <v>95.683499999999995</v>
      </c>
      <c r="Q74">
        <v>15.452401999999999</v>
      </c>
      <c r="R74">
        <v>24.334053999999998</v>
      </c>
      <c r="S74">
        <v>25.506032000000001</v>
      </c>
      <c r="T74">
        <v>0</v>
      </c>
      <c r="U74">
        <v>335.97956199999999</v>
      </c>
      <c r="V74">
        <v>12.377482000000001</v>
      </c>
      <c r="W74">
        <v>37.647688000000002</v>
      </c>
      <c r="X74">
        <v>95.045609999999996</v>
      </c>
      <c r="Y74">
        <v>0</v>
      </c>
      <c r="Z74">
        <v>0</v>
      </c>
      <c r="AA74">
        <v>40.736119000000002</v>
      </c>
      <c r="AB74">
        <v>11.5951</v>
      </c>
      <c r="AC74">
        <v>0</v>
      </c>
      <c r="AD74">
        <v>17.619102000000002</v>
      </c>
      <c r="AE74">
        <v>31.744499000000001</v>
      </c>
      <c r="AF74">
        <v>8.5767209999999992</v>
      </c>
      <c r="AG74">
        <v>39.843769000000002</v>
      </c>
      <c r="AH74">
        <v>108.002509</v>
      </c>
      <c r="AI74">
        <v>31.605346000000001</v>
      </c>
      <c r="AJ74">
        <v>0</v>
      </c>
      <c r="AK74">
        <v>25.510961000000002</v>
      </c>
      <c r="AL74">
        <v>12.91534</v>
      </c>
      <c r="AM74">
        <v>15.274611999999999</v>
      </c>
      <c r="AN74">
        <v>0.75805500000000003</v>
      </c>
      <c r="AO74">
        <v>7.1037749999999997</v>
      </c>
      <c r="AP74">
        <v>8.4189880000000006</v>
      </c>
      <c r="AQ74">
        <v>60.158825999999998</v>
      </c>
      <c r="AR74">
        <v>22.407336000000001</v>
      </c>
      <c r="AS74">
        <v>14.041467000000001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75.39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2661.0125509999993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659.95435099999997</v>
      </c>
      <c r="L75">
        <v>544.75796300000002</v>
      </c>
      <c r="M75">
        <v>88.918000000000006</v>
      </c>
      <c r="N75">
        <v>54.800550000000001</v>
      </c>
      <c r="O75">
        <v>119.52282700000001</v>
      </c>
      <c r="P75">
        <v>95.683499999999995</v>
      </c>
      <c r="Q75">
        <v>15.452401999999999</v>
      </c>
      <c r="R75">
        <v>24.334053999999998</v>
      </c>
      <c r="S75">
        <v>25.506032000000001</v>
      </c>
      <c r="T75">
        <v>0</v>
      </c>
      <c r="U75">
        <v>335.97956199999999</v>
      </c>
      <c r="V75">
        <v>12.377482000000001</v>
      </c>
      <c r="W75">
        <v>37.647688000000002</v>
      </c>
      <c r="X75">
        <v>95.045609999999996</v>
      </c>
      <c r="Y75">
        <v>0</v>
      </c>
      <c r="Z75">
        <v>0</v>
      </c>
      <c r="AA75">
        <v>40.736119000000002</v>
      </c>
      <c r="AB75">
        <v>12.728844</v>
      </c>
      <c r="AC75">
        <v>9.3536319999999993</v>
      </c>
      <c r="AD75">
        <v>35.319915000000002</v>
      </c>
      <c r="AE75">
        <v>47.780431</v>
      </c>
      <c r="AF75">
        <v>8.5767209999999992</v>
      </c>
      <c r="AG75">
        <v>39.843769000000002</v>
      </c>
      <c r="AH75">
        <v>128.13856999999999</v>
      </c>
      <c r="AI75">
        <v>31.605346000000001</v>
      </c>
      <c r="AJ75">
        <v>0</v>
      </c>
      <c r="AK75">
        <v>25.510961000000002</v>
      </c>
      <c r="AL75">
        <v>12.91534</v>
      </c>
      <c r="AM75">
        <v>15.274611999999999</v>
      </c>
      <c r="AN75">
        <v>0.75805500000000003</v>
      </c>
      <c r="AO75">
        <v>7.1037749999999997</v>
      </c>
      <c r="AP75">
        <v>11.761822</v>
      </c>
      <c r="AQ75">
        <v>60.158825999999998</v>
      </c>
      <c r="AR75">
        <v>22.407336000000001</v>
      </c>
      <c r="AS75">
        <v>14.041467000000001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85.05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2738.375567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659.95435099999997</v>
      </c>
      <c r="L76">
        <v>544.75796300000002</v>
      </c>
      <c r="M76">
        <v>88.918000000000006</v>
      </c>
      <c r="N76">
        <v>54.800550000000001</v>
      </c>
      <c r="O76">
        <v>119.52282700000001</v>
      </c>
      <c r="P76">
        <v>95.683499999999995</v>
      </c>
      <c r="Q76">
        <v>15.452401999999999</v>
      </c>
      <c r="R76">
        <v>24.334053999999998</v>
      </c>
      <c r="S76">
        <v>25.506032000000001</v>
      </c>
      <c r="T76">
        <v>0</v>
      </c>
      <c r="U76">
        <v>335.97956199999999</v>
      </c>
      <c r="V76">
        <v>12.377482000000001</v>
      </c>
      <c r="W76">
        <v>37.647688000000002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18.707265</v>
      </c>
      <c r="AD76">
        <v>35.319915000000002</v>
      </c>
      <c r="AE76">
        <v>47.780431</v>
      </c>
      <c r="AF76">
        <v>19.059380000000001</v>
      </c>
      <c r="AG76">
        <v>39.843769000000002</v>
      </c>
      <c r="AH76">
        <v>135.64382900000001</v>
      </c>
      <c r="AI76">
        <v>31.605346000000001</v>
      </c>
      <c r="AJ76">
        <v>0</v>
      </c>
      <c r="AK76">
        <v>25.510961000000002</v>
      </c>
      <c r="AL76">
        <v>12.91534</v>
      </c>
      <c r="AM76">
        <v>15.274611999999999</v>
      </c>
      <c r="AN76">
        <v>0.75805500000000003</v>
      </c>
      <c r="AO76">
        <v>7.1037749999999997</v>
      </c>
      <c r="AP76">
        <v>11.761822</v>
      </c>
      <c r="AQ76">
        <v>60.158825999999998</v>
      </c>
      <c r="AR76">
        <v>22.407336000000001</v>
      </c>
      <c r="AS76">
        <v>14.041467000000001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86.98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2812.0118649999999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659.95435099999997</v>
      </c>
      <c r="L77">
        <v>544.75796300000002</v>
      </c>
      <c r="M77">
        <v>88.918000000000006</v>
      </c>
      <c r="N77">
        <v>54.800550000000001</v>
      </c>
      <c r="O77">
        <v>119.52282700000001</v>
      </c>
      <c r="P77">
        <v>95.683499999999995</v>
      </c>
      <c r="Q77">
        <v>15.452401999999999</v>
      </c>
      <c r="R77">
        <v>24.334053999999998</v>
      </c>
      <c r="S77">
        <v>25.506032000000001</v>
      </c>
      <c r="T77">
        <v>0</v>
      </c>
      <c r="U77">
        <v>335.97956199999999</v>
      </c>
      <c r="V77">
        <v>12.377482000000001</v>
      </c>
      <c r="W77">
        <v>37.647688000000002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18.707265</v>
      </c>
      <c r="AD77">
        <v>35.319915000000002</v>
      </c>
      <c r="AE77">
        <v>47.780431</v>
      </c>
      <c r="AF77">
        <v>19.059380000000001</v>
      </c>
      <c r="AG77">
        <v>39.843769000000002</v>
      </c>
      <c r="AH77">
        <v>135.64382900000001</v>
      </c>
      <c r="AI77">
        <v>31.605346000000001</v>
      </c>
      <c r="AJ77">
        <v>0</v>
      </c>
      <c r="AK77">
        <v>25.510961000000002</v>
      </c>
      <c r="AL77">
        <v>23.584533</v>
      </c>
      <c r="AM77">
        <v>15.274611999999999</v>
      </c>
      <c r="AN77">
        <v>0.75805500000000003</v>
      </c>
      <c r="AO77">
        <v>7.1037749999999997</v>
      </c>
      <c r="AP77">
        <v>11.761822</v>
      </c>
      <c r="AQ77">
        <v>60.158825999999998</v>
      </c>
      <c r="AR77">
        <v>22.407336000000001</v>
      </c>
      <c r="AS77">
        <v>14.041467000000001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87.95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2823.6510579999999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659.95435099999997</v>
      </c>
      <c r="L78">
        <v>544.75796300000002</v>
      </c>
      <c r="M78">
        <v>88.918000000000006</v>
      </c>
      <c r="N78">
        <v>54.800550000000001</v>
      </c>
      <c r="O78">
        <v>119.52282700000001</v>
      </c>
      <c r="P78">
        <v>95.683499999999995</v>
      </c>
      <c r="Q78">
        <v>15.452401999999999</v>
      </c>
      <c r="R78">
        <v>24.334053999999998</v>
      </c>
      <c r="S78">
        <v>25.506032000000001</v>
      </c>
      <c r="T78">
        <v>0</v>
      </c>
      <c r="U78">
        <v>335.97956199999999</v>
      </c>
      <c r="V78">
        <v>12.377482000000001</v>
      </c>
      <c r="W78">
        <v>37.647688000000002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18.707265</v>
      </c>
      <c r="AD78">
        <v>35.319915000000002</v>
      </c>
      <c r="AE78">
        <v>47.780431</v>
      </c>
      <c r="AF78">
        <v>19.059380000000001</v>
      </c>
      <c r="AG78">
        <v>39.843769000000002</v>
      </c>
      <c r="AH78">
        <v>135.64382900000001</v>
      </c>
      <c r="AI78">
        <v>31.605346000000001</v>
      </c>
      <c r="AJ78">
        <v>0</v>
      </c>
      <c r="AK78">
        <v>25.510961000000002</v>
      </c>
      <c r="AL78">
        <v>67.384379999999993</v>
      </c>
      <c r="AM78">
        <v>15.274611999999999</v>
      </c>
      <c r="AN78">
        <v>0.75805500000000003</v>
      </c>
      <c r="AO78">
        <v>7.1037749999999997</v>
      </c>
      <c r="AP78">
        <v>11.761822</v>
      </c>
      <c r="AQ78">
        <v>60.158825999999998</v>
      </c>
      <c r="AR78">
        <v>22.407336000000001</v>
      </c>
      <c r="AS78">
        <v>14.041467000000001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82.15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2861.650905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659.95435099999997</v>
      </c>
      <c r="L79">
        <v>544.75796300000002</v>
      </c>
      <c r="M79">
        <v>88.918000000000006</v>
      </c>
      <c r="N79">
        <v>54.800550000000001</v>
      </c>
      <c r="O79">
        <v>119.52282700000001</v>
      </c>
      <c r="P79">
        <v>95.683499999999995</v>
      </c>
      <c r="Q79">
        <v>15.452401999999999</v>
      </c>
      <c r="R79">
        <v>24.334053999999998</v>
      </c>
      <c r="S79">
        <v>25.506032000000001</v>
      </c>
      <c r="T79">
        <v>0</v>
      </c>
      <c r="U79">
        <v>335.97956199999999</v>
      </c>
      <c r="V79">
        <v>12.377482000000001</v>
      </c>
      <c r="W79">
        <v>37.647688000000002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18.707265</v>
      </c>
      <c r="AD79">
        <v>35.319915000000002</v>
      </c>
      <c r="AE79">
        <v>47.780431</v>
      </c>
      <c r="AF79">
        <v>19.059380000000001</v>
      </c>
      <c r="AG79">
        <v>39.843769000000002</v>
      </c>
      <c r="AH79">
        <v>135.64382900000001</v>
      </c>
      <c r="AI79">
        <v>31.605346000000001</v>
      </c>
      <c r="AJ79">
        <v>0</v>
      </c>
      <c r="AK79">
        <v>25.510961000000002</v>
      </c>
      <c r="AL79">
        <v>67.384379999999993</v>
      </c>
      <c r="AM79">
        <v>15.274611999999999</v>
      </c>
      <c r="AN79">
        <v>0.75805500000000003</v>
      </c>
      <c r="AO79">
        <v>7.1037749999999997</v>
      </c>
      <c r="AP79">
        <v>5.5713889999999999</v>
      </c>
      <c r="AQ79">
        <v>60.158825999999998</v>
      </c>
      <c r="AR79">
        <v>24.541367999999999</v>
      </c>
      <c r="AS79">
        <v>14.041467000000001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92.78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2868.2245040000003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659.95435099999997</v>
      </c>
      <c r="L80">
        <v>544.75796300000002</v>
      </c>
      <c r="M80">
        <v>88.918000000000006</v>
      </c>
      <c r="N80">
        <v>54.800550000000001</v>
      </c>
      <c r="O80">
        <v>119.52282700000001</v>
      </c>
      <c r="P80">
        <v>95.683499999999995</v>
      </c>
      <c r="Q80">
        <v>15.452401999999999</v>
      </c>
      <c r="R80">
        <v>24.334053999999998</v>
      </c>
      <c r="S80">
        <v>25.506032000000001</v>
      </c>
      <c r="T80">
        <v>0</v>
      </c>
      <c r="U80">
        <v>335.97956199999999</v>
      </c>
      <c r="V80">
        <v>12.377482000000001</v>
      </c>
      <c r="W80">
        <v>37.647688000000002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18.707265</v>
      </c>
      <c r="AD80">
        <v>35.319915000000002</v>
      </c>
      <c r="AE80">
        <v>47.780431</v>
      </c>
      <c r="AF80">
        <v>19.059380000000001</v>
      </c>
      <c r="AG80">
        <v>39.843769000000002</v>
      </c>
      <c r="AH80">
        <v>135.64382900000001</v>
      </c>
      <c r="AI80">
        <v>3.6910639999999999</v>
      </c>
      <c r="AJ80">
        <v>0</v>
      </c>
      <c r="AK80">
        <v>25.510961000000002</v>
      </c>
      <c r="AL80">
        <v>67.384379999999993</v>
      </c>
      <c r="AM80">
        <v>15.274611999999999</v>
      </c>
      <c r="AN80">
        <v>0.75805500000000003</v>
      </c>
      <c r="AO80">
        <v>7.1037749999999997</v>
      </c>
      <c r="AP80">
        <v>5.5713889999999999</v>
      </c>
      <c r="AQ80">
        <v>60.158825999999998</v>
      </c>
      <c r="AR80">
        <v>24.541367999999999</v>
      </c>
      <c r="AS80">
        <v>14.041467000000001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88.92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2836.4502220000004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659.95435099999997</v>
      </c>
      <c r="L81">
        <v>544.75796300000002</v>
      </c>
      <c r="M81">
        <v>88.918000000000006</v>
      </c>
      <c r="N81">
        <v>54.800550000000001</v>
      </c>
      <c r="O81">
        <v>119.52282700000001</v>
      </c>
      <c r="P81">
        <v>95.683499999999995</v>
      </c>
      <c r="Q81">
        <v>15.452401999999999</v>
      </c>
      <c r="R81">
        <v>24.334053999999998</v>
      </c>
      <c r="S81">
        <v>25.506032000000001</v>
      </c>
      <c r="T81">
        <v>0</v>
      </c>
      <c r="U81">
        <v>335.97956199999999</v>
      </c>
      <c r="V81">
        <v>12.377482000000001</v>
      </c>
      <c r="W81">
        <v>37.647688000000002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18.707265</v>
      </c>
      <c r="AD81">
        <v>35.319915000000002</v>
      </c>
      <c r="AE81">
        <v>47.780431</v>
      </c>
      <c r="AF81">
        <v>19.059380000000001</v>
      </c>
      <c r="AG81">
        <v>39.843769000000002</v>
      </c>
      <c r="AH81">
        <v>128.13856999999999</v>
      </c>
      <c r="AI81">
        <v>0</v>
      </c>
      <c r="AJ81">
        <v>0</v>
      </c>
      <c r="AK81">
        <v>25.510961000000002</v>
      </c>
      <c r="AL81">
        <v>67.384379999999993</v>
      </c>
      <c r="AM81">
        <v>15.274611999999999</v>
      </c>
      <c r="AN81">
        <v>0.75805500000000003</v>
      </c>
      <c r="AO81">
        <v>7.1037749999999997</v>
      </c>
      <c r="AP81">
        <v>5.5713889999999999</v>
      </c>
      <c r="AQ81">
        <v>60.158825999999998</v>
      </c>
      <c r="AR81">
        <v>24.541367999999999</v>
      </c>
      <c r="AS81">
        <v>14.041467000000001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88.92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2825.2538990000003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659.95435099999997</v>
      </c>
      <c r="L82">
        <v>544.75796300000002</v>
      </c>
      <c r="M82">
        <v>88.918000000000006</v>
      </c>
      <c r="N82">
        <v>54.800550000000001</v>
      </c>
      <c r="O82">
        <v>119.52282700000001</v>
      </c>
      <c r="P82">
        <v>95.683499999999995</v>
      </c>
      <c r="Q82">
        <v>15.452401999999999</v>
      </c>
      <c r="R82">
        <v>24.334053999999998</v>
      </c>
      <c r="S82">
        <v>25.506032000000001</v>
      </c>
      <c r="T82">
        <v>0</v>
      </c>
      <c r="U82">
        <v>335.97956199999999</v>
      </c>
      <c r="V82">
        <v>12.377482000000001</v>
      </c>
      <c r="W82">
        <v>37.647688000000002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18.707265</v>
      </c>
      <c r="AD82">
        <v>35.319915000000002</v>
      </c>
      <c r="AE82">
        <v>47.780431</v>
      </c>
      <c r="AF82">
        <v>19.059380000000001</v>
      </c>
      <c r="AG82">
        <v>39.843769000000002</v>
      </c>
      <c r="AH82">
        <v>118.985815</v>
      </c>
      <c r="AI82">
        <v>0</v>
      </c>
      <c r="AJ82">
        <v>0</v>
      </c>
      <c r="AK82">
        <v>25.510961000000002</v>
      </c>
      <c r="AL82">
        <v>23.584533</v>
      </c>
      <c r="AM82">
        <v>15.274611999999999</v>
      </c>
      <c r="AN82">
        <v>0.75805500000000003</v>
      </c>
      <c r="AO82">
        <v>7.1037749999999997</v>
      </c>
      <c r="AP82">
        <v>5.5713889999999999</v>
      </c>
      <c r="AQ82">
        <v>60.158825999999998</v>
      </c>
      <c r="AR82">
        <v>24.541367999999999</v>
      </c>
      <c r="AS82">
        <v>14.041467000000001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2761.6265900000003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659.95435099999997</v>
      </c>
      <c r="L83">
        <v>446.52300000000002</v>
      </c>
      <c r="M83">
        <v>88.918000000000006</v>
      </c>
      <c r="N83">
        <v>54.800550000000001</v>
      </c>
      <c r="O83">
        <v>119.52282700000001</v>
      </c>
      <c r="P83">
        <v>95.683499999999995</v>
      </c>
      <c r="Q83">
        <v>15.452401999999999</v>
      </c>
      <c r="R83">
        <v>24.334053999999998</v>
      </c>
      <c r="S83">
        <v>25.506032000000001</v>
      </c>
      <c r="T83">
        <v>0</v>
      </c>
      <c r="U83">
        <v>335.97956199999999</v>
      </c>
      <c r="V83">
        <v>12.377482000000001</v>
      </c>
      <c r="W83">
        <v>37.647688000000002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18.707265</v>
      </c>
      <c r="AD83">
        <v>35.319915000000002</v>
      </c>
      <c r="AE83">
        <v>47.780431</v>
      </c>
      <c r="AF83">
        <v>19.059380000000001</v>
      </c>
      <c r="AG83">
        <v>39.843769000000002</v>
      </c>
      <c r="AH83">
        <v>100.680305</v>
      </c>
      <c r="AI83">
        <v>0</v>
      </c>
      <c r="AJ83">
        <v>0</v>
      </c>
      <c r="AK83">
        <v>25.510961000000002</v>
      </c>
      <c r="AL83">
        <v>12.91534</v>
      </c>
      <c r="AM83">
        <v>15.274611999999999</v>
      </c>
      <c r="AN83">
        <v>0.75805500000000003</v>
      </c>
      <c r="AO83">
        <v>7.1037749999999997</v>
      </c>
      <c r="AP83">
        <v>5.5713889999999999</v>
      </c>
      <c r="AQ83">
        <v>60.158825999999998</v>
      </c>
      <c r="AR83">
        <v>26.6754</v>
      </c>
      <c r="AS83">
        <v>14.041467000000001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86.98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2632.6809560000002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659.95435099999997</v>
      </c>
      <c r="L84">
        <v>446.52300000000002</v>
      </c>
      <c r="M84">
        <v>88.918000000000006</v>
      </c>
      <c r="N84">
        <v>54.800550000000001</v>
      </c>
      <c r="O84">
        <v>119.52282700000001</v>
      </c>
      <c r="P84">
        <v>95.683499999999995</v>
      </c>
      <c r="Q84">
        <v>15.452401999999999</v>
      </c>
      <c r="R84">
        <v>24.334053999999998</v>
      </c>
      <c r="S84">
        <v>25.506032000000001</v>
      </c>
      <c r="T84">
        <v>0</v>
      </c>
      <c r="U84">
        <v>335.97956199999999</v>
      </c>
      <c r="V84">
        <v>12.377482000000001</v>
      </c>
      <c r="W84">
        <v>37.647688000000002</v>
      </c>
      <c r="X84">
        <v>95.045609999999996</v>
      </c>
      <c r="Y84">
        <v>0</v>
      </c>
      <c r="Z84">
        <v>0</v>
      </c>
      <c r="AA84">
        <v>27.157412999999998</v>
      </c>
      <c r="AB84">
        <v>12.728844</v>
      </c>
      <c r="AC84">
        <v>9.3536319999999993</v>
      </c>
      <c r="AD84">
        <v>29.365169999999999</v>
      </c>
      <c r="AE84">
        <v>47.780431</v>
      </c>
      <c r="AF84">
        <v>8.5767209999999992</v>
      </c>
      <c r="AG84">
        <v>39.843769000000002</v>
      </c>
      <c r="AH84">
        <v>90.429219000000003</v>
      </c>
      <c r="AI84">
        <v>0</v>
      </c>
      <c r="AJ84">
        <v>0</v>
      </c>
      <c r="AK84">
        <v>25.510961000000002</v>
      </c>
      <c r="AL84">
        <v>12.91534</v>
      </c>
      <c r="AM84">
        <v>15.274611999999999</v>
      </c>
      <c r="AN84">
        <v>0.75805500000000003</v>
      </c>
      <c r="AO84">
        <v>7.1037749999999997</v>
      </c>
      <c r="AP84">
        <v>5.5713889999999999</v>
      </c>
      <c r="AQ84">
        <v>60.158825999999998</v>
      </c>
      <c r="AR84">
        <v>26.6754</v>
      </c>
      <c r="AS84">
        <v>14.041467000000001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88.92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2553.2400870000001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659.95435099999997</v>
      </c>
      <c r="L85">
        <v>446.52300000000002</v>
      </c>
      <c r="M85">
        <v>88.918000000000006</v>
      </c>
      <c r="N85">
        <v>54.800550000000001</v>
      </c>
      <c r="O85">
        <v>119.52282700000001</v>
      </c>
      <c r="P85">
        <v>95.683499999999995</v>
      </c>
      <c r="Q85">
        <v>15.452401999999999</v>
      </c>
      <c r="R85">
        <v>24.334053999999998</v>
      </c>
      <c r="S85">
        <v>25.506032000000001</v>
      </c>
      <c r="T85">
        <v>0</v>
      </c>
      <c r="U85">
        <v>335.97956199999999</v>
      </c>
      <c r="V85">
        <v>12.377482000000001</v>
      </c>
      <c r="W85">
        <v>37.647688000000002</v>
      </c>
      <c r="X85">
        <v>95.045609999999996</v>
      </c>
      <c r="Y85">
        <v>0</v>
      </c>
      <c r="Z85">
        <v>0</v>
      </c>
      <c r="AA85">
        <v>27.157412999999998</v>
      </c>
      <c r="AB85">
        <v>12.728844</v>
      </c>
      <c r="AC85">
        <v>0</v>
      </c>
      <c r="AD85">
        <v>17.619102000000002</v>
      </c>
      <c r="AE85">
        <v>47.780431</v>
      </c>
      <c r="AF85">
        <v>8.5767209999999992</v>
      </c>
      <c r="AG85">
        <v>39.843769000000002</v>
      </c>
      <c r="AH85">
        <v>82.740904999999998</v>
      </c>
      <c r="AI85">
        <v>0</v>
      </c>
      <c r="AJ85">
        <v>0</v>
      </c>
      <c r="AK85">
        <v>25.510961000000002</v>
      </c>
      <c r="AL85">
        <v>12.91534</v>
      </c>
      <c r="AM85">
        <v>15.274611999999999</v>
      </c>
      <c r="AN85">
        <v>0.75805500000000003</v>
      </c>
      <c r="AO85">
        <v>7.1037749999999997</v>
      </c>
      <c r="AP85">
        <v>11.761822</v>
      </c>
      <c r="AQ85">
        <v>60.158825999999998</v>
      </c>
      <c r="AR85">
        <v>26.6754</v>
      </c>
      <c r="AS85">
        <v>14.041467000000001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84.09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2525.8125060000002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659.95435099999997</v>
      </c>
      <c r="L86">
        <v>446.52300000000002</v>
      </c>
      <c r="M86">
        <v>88.918000000000006</v>
      </c>
      <c r="N86">
        <v>54.800550000000001</v>
      </c>
      <c r="O86">
        <v>119.52282700000001</v>
      </c>
      <c r="P86">
        <v>95.683499999999995</v>
      </c>
      <c r="Q86">
        <v>15.452401999999999</v>
      </c>
      <c r="R86">
        <v>24.334053999999998</v>
      </c>
      <c r="S86">
        <v>25.506032000000001</v>
      </c>
      <c r="T86">
        <v>0</v>
      </c>
      <c r="U86">
        <v>335.97956199999999</v>
      </c>
      <c r="V86">
        <v>12.377482000000001</v>
      </c>
      <c r="W86">
        <v>37.647688000000002</v>
      </c>
      <c r="X86">
        <v>95.045609999999996</v>
      </c>
      <c r="Y86">
        <v>0</v>
      </c>
      <c r="Z86">
        <v>0</v>
      </c>
      <c r="AA86">
        <v>27.157412999999998</v>
      </c>
      <c r="AB86">
        <v>12.728844</v>
      </c>
      <c r="AC86">
        <v>0</v>
      </c>
      <c r="AD86">
        <v>17.619102000000002</v>
      </c>
      <c r="AE86">
        <v>47.780431</v>
      </c>
      <c r="AF86">
        <v>8.5767209999999992</v>
      </c>
      <c r="AG86">
        <v>39.843769000000002</v>
      </c>
      <c r="AH86">
        <v>75.052591000000007</v>
      </c>
      <c r="AI86">
        <v>0</v>
      </c>
      <c r="AJ86">
        <v>0</v>
      </c>
      <c r="AK86">
        <v>25.510961000000002</v>
      </c>
      <c r="AL86">
        <v>12.91534</v>
      </c>
      <c r="AM86">
        <v>15.274611999999999</v>
      </c>
      <c r="AN86">
        <v>0.75805500000000003</v>
      </c>
      <c r="AO86">
        <v>7.1037749999999997</v>
      </c>
      <c r="AP86">
        <v>11.761822</v>
      </c>
      <c r="AQ86">
        <v>46.763136000000003</v>
      </c>
      <c r="AR86">
        <v>26.6754</v>
      </c>
      <c r="AS86">
        <v>14.041467000000001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82.15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2502.7885020000003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659.95435099999997</v>
      </c>
      <c r="L87">
        <v>446.52300000000002</v>
      </c>
      <c r="M87">
        <v>88.918000000000006</v>
      </c>
      <c r="N87">
        <v>54.800550000000001</v>
      </c>
      <c r="O87">
        <v>119.52282700000001</v>
      </c>
      <c r="P87">
        <v>95.683499999999995</v>
      </c>
      <c r="Q87">
        <v>15.452401999999999</v>
      </c>
      <c r="R87">
        <v>24.334053999999998</v>
      </c>
      <c r="S87">
        <v>25.506032000000001</v>
      </c>
      <c r="T87">
        <v>0</v>
      </c>
      <c r="U87">
        <v>335.97956199999999</v>
      </c>
      <c r="V87">
        <v>12.377482000000001</v>
      </c>
      <c r="W87">
        <v>37.647688000000002</v>
      </c>
      <c r="X87">
        <v>95.045609999999996</v>
      </c>
      <c r="Y87">
        <v>0</v>
      </c>
      <c r="Z87">
        <v>0</v>
      </c>
      <c r="AA87">
        <v>13.514570000000001</v>
      </c>
      <c r="AB87">
        <v>12.728844</v>
      </c>
      <c r="AC87">
        <v>0</v>
      </c>
      <c r="AD87">
        <v>17.619102000000002</v>
      </c>
      <c r="AE87">
        <v>47.780431</v>
      </c>
      <c r="AF87">
        <v>8.5767209999999992</v>
      </c>
      <c r="AG87">
        <v>39.843769000000002</v>
      </c>
      <c r="AH87">
        <v>64.069284999999994</v>
      </c>
      <c r="AI87">
        <v>0</v>
      </c>
      <c r="AJ87">
        <v>0</v>
      </c>
      <c r="AK87">
        <v>25.510961000000002</v>
      </c>
      <c r="AL87">
        <v>12.91534</v>
      </c>
      <c r="AM87">
        <v>15.274611999999999</v>
      </c>
      <c r="AN87">
        <v>0.75805500000000003</v>
      </c>
      <c r="AO87">
        <v>7.1037749999999997</v>
      </c>
      <c r="AP87">
        <v>5.5713889999999999</v>
      </c>
      <c r="AQ87">
        <v>45.058230000000002</v>
      </c>
      <c r="AR87">
        <v>32.010480000000001</v>
      </c>
      <c r="AS87">
        <v>14.041467000000001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2481.402094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659.95435099999997</v>
      </c>
      <c r="L88">
        <v>446.52300000000002</v>
      </c>
      <c r="M88">
        <v>88.918000000000006</v>
      </c>
      <c r="N88">
        <v>54.800550000000001</v>
      </c>
      <c r="O88">
        <v>119.52282700000001</v>
      </c>
      <c r="P88">
        <v>95.683499999999995</v>
      </c>
      <c r="Q88">
        <v>15.452401999999999</v>
      </c>
      <c r="R88">
        <v>24.334053999999998</v>
      </c>
      <c r="S88">
        <v>25.506032000000001</v>
      </c>
      <c r="T88">
        <v>0</v>
      </c>
      <c r="U88">
        <v>335.97956199999999</v>
      </c>
      <c r="V88">
        <v>12.377482000000001</v>
      </c>
      <c r="W88">
        <v>37.647688000000002</v>
      </c>
      <c r="X88">
        <v>95.045609999999996</v>
      </c>
      <c r="Y88">
        <v>0</v>
      </c>
      <c r="Z88">
        <v>0</v>
      </c>
      <c r="AA88">
        <v>13.514570000000001</v>
      </c>
      <c r="AB88">
        <v>12.728844</v>
      </c>
      <c r="AC88">
        <v>0</v>
      </c>
      <c r="AD88">
        <v>17.619102000000002</v>
      </c>
      <c r="AE88">
        <v>47.780431</v>
      </c>
      <c r="AF88">
        <v>8.5767209999999992</v>
      </c>
      <c r="AG88">
        <v>39.843769000000002</v>
      </c>
      <c r="AH88">
        <v>45.21461</v>
      </c>
      <c r="AI88">
        <v>0</v>
      </c>
      <c r="AJ88">
        <v>0</v>
      </c>
      <c r="AK88">
        <v>25.510961000000002</v>
      </c>
      <c r="AL88">
        <v>12.91534</v>
      </c>
      <c r="AM88">
        <v>15.274611999999999</v>
      </c>
      <c r="AN88">
        <v>0.75805500000000003</v>
      </c>
      <c r="AO88">
        <v>7.1037749999999997</v>
      </c>
      <c r="AP88">
        <v>5.5713889999999999</v>
      </c>
      <c r="AQ88">
        <v>45.058230000000002</v>
      </c>
      <c r="AR88">
        <v>32.010480000000001</v>
      </c>
      <c r="AS88">
        <v>14.041467000000001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84.09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2458.6874190000003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659.95435099999997</v>
      </c>
      <c r="L89">
        <v>446.52300000000002</v>
      </c>
      <c r="M89">
        <v>88.918000000000006</v>
      </c>
      <c r="N89">
        <v>54.800550000000001</v>
      </c>
      <c r="O89">
        <v>119.52282700000001</v>
      </c>
      <c r="P89">
        <v>95.683499999999995</v>
      </c>
      <c r="Q89">
        <v>15.452401999999999</v>
      </c>
      <c r="R89">
        <v>24.334053999999998</v>
      </c>
      <c r="S89">
        <v>25.506032000000001</v>
      </c>
      <c r="T89">
        <v>0</v>
      </c>
      <c r="U89">
        <v>335.97956199999999</v>
      </c>
      <c r="V89">
        <v>12.377482000000001</v>
      </c>
      <c r="W89">
        <v>37.647688000000002</v>
      </c>
      <c r="X89">
        <v>95.045609999999996</v>
      </c>
      <c r="Y89">
        <v>0</v>
      </c>
      <c r="Z89">
        <v>0</v>
      </c>
      <c r="AA89">
        <v>13.514570000000001</v>
      </c>
      <c r="AB89">
        <v>12.728844</v>
      </c>
      <c r="AC89">
        <v>0</v>
      </c>
      <c r="AD89">
        <v>7.9158280000000003</v>
      </c>
      <c r="AE89">
        <v>47.780431</v>
      </c>
      <c r="AF89">
        <v>8.5767209999999992</v>
      </c>
      <c r="AG89">
        <v>39.843769000000002</v>
      </c>
      <c r="AH89">
        <v>38.441571000000003</v>
      </c>
      <c r="AI89">
        <v>0</v>
      </c>
      <c r="AJ89">
        <v>0</v>
      </c>
      <c r="AK89">
        <v>25.510961000000002</v>
      </c>
      <c r="AL89">
        <v>12.91534</v>
      </c>
      <c r="AM89">
        <v>15.274611999999999</v>
      </c>
      <c r="AN89">
        <v>0.75805500000000003</v>
      </c>
      <c r="AO89">
        <v>7.1037749999999997</v>
      </c>
      <c r="AP89">
        <v>5.5713889999999999</v>
      </c>
      <c r="AQ89">
        <v>45.058230000000002</v>
      </c>
      <c r="AR89">
        <v>32.010480000000001</v>
      </c>
      <c r="AS89">
        <v>20.802173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2448.0018119999995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659.95435099999997</v>
      </c>
      <c r="L90">
        <v>446.52300000000002</v>
      </c>
      <c r="M90">
        <v>88.918000000000006</v>
      </c>
      <c r="N90">
        <v>54.800550000000001</v>
      </c>
      <c r="O90">
        <v>119.52282700000001</v>
      </c>
      <c r="P90">
        <v>95.683499999999995</v>
      </c>
      <c r="Q90">
        <v>15.452401999999999</v>
      </c>
      <c r="R90">
        <v>24.334053999999998</v>
      </c>
      <c r="S90">
        <v>25.506032000000001</v>
      </c>
      <c r="T90">
        <v>0</v>
      </c>
      <c r="U90">
        <v>335.97956199999999</v>
      </c>
      <c r="V90">
        <v>12.377482000000001</v>
      </c>
      <c r="W90">
        <v>37.647688000000002</v>
      </c>
      <c r="X90">
        <v>95.045609999999996</v>
      </c>
      <c r="Y90">
        <v>0</v>
      </c>
      <c r="Z90">
        <v>0</v>
      </c>
      <c r="AA90">
        <v>13.514570000000001</v>
      </c>
      <c r="AB90">
        <v>12.728844</v>
      </c>
      <c r="AC90">
        <v>0</v>
      </c>
      <c r="AD90">
        <v>7.9158280000000003</v>
      </c>
      <c r="AE90">
        <v>47.780431</v>
      </c>
      <c r="AF90">
        <v>8.5767209999999992</v>
      </c>
      <c r="AG90">
        <v>39.843769000000002</v>
      </c>
      <c r="AH90">
        <v>38.441571000000003</v>
      </c>
      <c r="AI90">
        <v>0</v>
      </c>
      <c r="AJ90">
        <v>0</v>
      </c>
      <c r="AK90">
        <v>25.510961000000002</v>
      </c>
      <c r="AL90">
        <v>12.91534</v>
      </c>
      <c r="AM90">
        <v>15.274611999999999</v>
      </c>
      <c r="AN90">
        <v>0.75805500000000003</v>
      </c>
      <c r="AO90">
        <v>7.1037749999999997</v>
      </c>
      <c r="AP90">
        <v>5.5713889999999999</v>
      </c>
      <c r="AQ90">
        <v>32.514992999999997</v>
      </c>
      <c r="AR90">
        <v>32.010480000000001</v>
      </c>
      <c r="AS90">
        <v>20.802173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81.19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2433.5285749999994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659.95435099999997</v>
      </c>
      <c r="L91">
        <v>446.52300000000002</v>
      </c>
      <c r="M91">
        <v>88.918000000000006</v>
      </c>
      <c r="N91">
        <v>54.800550000000001</v>
      </c>
      <c r="O91">
        <v>119.52282700000001</v>
      </c>
      <c r="P91">
        <v>95.683499999999995</v>
      </c>
      <c r="Q91">
        <v>15.452401999999999</v>
      </c>
      <c r="R91">
        <v>24.334053999999998</v>
      </c>
      <c r="S91">
        <v>25.506032000000001</v>
      </c>
      <c r="T91">
        <v>0</v>
      </c>
      <c r="U91">
        <v>335.97956199999999</v>
      </c>
      <c r="V91">
        <v>12.377482000000001</v>
      </c>
      <c r="W91">
        <v>37.647688000000002</v>
      </c>
      <c r="X91">
        <v>95.045609999999996</v>
      </c>
      <c r="Y91">
        <v>0</v>
      </c>
      <c r="Z91">
        <v>0</v>
      </c>
      <c r="AA91">
        <v>0</v>
      </c>
      <c r="AB91">
        <v>12.728844</v>
      </c>
      <c r="AC91">
        <v>0</v>
      </c>
      <c r="AD91">
        <v>1.2767459999999999</v>
      </c>
      <c r="AE91">
        <v>47.780431</v>
      </c>
      <c r="AF91">
        <v>8.5767209999999992</v>
      </c>
      <c r="AG91">
        <v>39.843769000000002</v>
      </c>
      <c r="AH91">
        <v>38.441571000000003</v>
      </c>
      <c r="AI91">
        <v>0</v>
      </c>
      <c r="AJ91">
        <v>0</v>
      </c>
      <c r="AK91">
        <v>25.510961000000002</v>
      </c>
      <c r="AL91">
        <v>23.584533</v>
      </c>
      <c r="AM91">
        <v>15.274611999999999</v>
      </c>
      <c r="AN91">
        <v>0.75805500000000003</v>
      </c>
      <c r="AO91">
        <v>7.1037749999999997</v>
      </c>
      <c r="AP91">
        <v>5.5713889999999999</v>
      </c>
      <c r="AQ91">
        <v>32.514992999999997</v>
      </c>
      <c r="AR91">
        <v>32.010480000000001</v>
      </c>
      <c r="AS91">
        <v>20.802173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86.98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2429.8341159999995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659.95435099999997</v>
      </c>
      <c r="L92">
        <v>446.52300000000002</v>
      </c>
      <c r="M92">
        <v>88.918000000000006</v>
      </c>
      <c r="N92">
        <v>54.800550000000001</v>
      </c>
      <c r="O92">
        <v>119.52282700000001</v>
      </c>
      <c r="P92">
        <v>95.683499999999995</v>
      </c>
      <c r="Q92">
        <v>15.452401999999999</v>
      </c>
      <c r="R92">
        <v>24.334053999999998</v>
      </c>
      <c r="S92">
        <v>25.506032000000001</v>
      </c>
      <c r="T92">
        <v>0</v>
      </c>
      <c r="U92">
        <v>335.97956199999999</v>
      </c>
      <c r="V92">
        <v>12.377482000000001</v>
      </c>
      <c r="W92">
        <v>37.647688000000002</v>
      </c>
      <c r="X92">
        <v>95.045609999999996</v>
      </c>
      <c r="Y92">
        <v>0</v>
      </c>
      <c r="Z92">
        <v>0</v>
      </c>
      <c r="AA92">
        <v>0</v>
      </c>
      <c r="AB92">
        <v>12.728844</v>
      </c>
      <c r="AC92">
        <v>0</v>
      </c>
      <c r="AD92">
        <v>1.2767459999999999</v>
      </c>
      <c r="AE92">
        <v>47.780431</v>
      </c>
      <c r="AF92">
        <v>8.5767209999999992</v>
      </c>
      <c r="AG92">
        <v>39.843769000000002</v>
      </c>
      <c r="AH92">
        <v>38.441571000000003</v>
      </c>
      <c r="AI92">
        <v>0</v>
      </c>
      <c r="AJ92">
        <v>0</v>
      </c>
      <c r="AK92">
        <v>25.510961000000002</v>
      </c>
      <c r="AL92">
        <v>23.584533</v>
      </c>
      <c r="AM92">
        <v>15.274611999999999</v>
      </c>
      <c r="AN92">
        <v>0.75805500000000003</v>
      </c>
      <c r="AO92">
        <v>7.1037749999999997</v>
      </c>
      <c r="AP92">
        <v>5.5713889999999999</v>
      </c>
      <c r="AQ92">
        <v>30.079412999999999</v>
      </c>
      <c r="AR92">
        <v>19.206288000000001</v>
      </c>
      <c r="AS92">
        <v>14.041467000000001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84.09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2404.9436379999997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659.95435099999997</v>
      </c>
      <c r="L93">
        <v>446.52300000000002</v>
      </c>
      <c r="M93">
        <v>88.918000000000006</v>
      </c>
      <c r="N93">
        <v>54.800550000000001</v>
      </c>
      <c r="O93">
        <v>119.52282700000001</v>
      </c>
      <c r="P93">
        <v>95.683499999999995</v>
      </c>
      <c r="Q93">
        <v>15.452401999999999</v>
      </c>
      <c r="R93">
        <v>24.334053999999998</v>
      </c>
      <c r="S93">
        <v>25.506032000000001</v>
      </c>
      <c r="T93">
        <v>0</v>
      </c>
      <c r="U93">
        <v>335.97956199999999</v>
      </c>
      <c r="V93">
        <v>12.377482000000001</v>
      </c>
      <c r="W93">
        <v>37.647688000000002</v>
      </c>
      <c r="X93">
        <v>95.045609999999996</v>
      </c>
      <c r="Y93">
        <v>0</v>
      </c>
      <c r="Z93">
        <v>0</v>
      </c>
      <c r="AA93">
        <v>0</v>
      </c>
      <c r="AB93">
        <v>12.728844</v>
      </c>
      <c r="AC93">
        <v>0</v>
      </c>
      <c r="AD93">
        <v>1.2767459999999999</v>
      </c>
      <c r="AE93">
        <v>31.744499000000001</v>
      </c>
      <c r="AF93">
        <v>8.5767209999999992</v>
      </c>
      <c r="AG93">
        <v>39.843769000000002</v>
      </c>
      <c r="AH93">
        <v>38.441571000000003</v>
      </c>
      <c r="AI93">
        <v>0</v>
      </c>
      <c r="AJ93">
        <v>0</v>
      </c>
      <c r="AK93">
        <v>25.510961000000002</v>
      </c>
      <c r="AL93">
        <v>23.584533</v>
      </c>
      <c r="AM93">
        <v>15.274611999999999</v>
      </c>
      <c r="AN93">
        <v>0.75805500000000003</v>
      </c>
      <c r="AO93">
        <v>7.1037749999999997</v>
      </c>
      <c r="AP93">
        <v>5.5713889999999999</v>
      </c>
      <c r="AQ93">
        <v>30.079412999999999</v>
      </c>
      <c r="AR93">
        <v>19.206288000000001</v>
      </c>
      <c r="AS93">
        <v>14.041467000000001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84.09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2388.907706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659.95435099999997</v>
      </c>
      <c r="L94">
        <v>446.52300000000002</v>
      </c>
      <c r="M94">
        <v>88.918000000000006</v>
      </c>
      <c r="N94">
        <v>54.800550000000001</v>
      </c>
      <c r="O94">
        <v>119.52282700000001</v>
      </c>
      <c r="P94">
        <v>95.683499999999995</v>
      </c>
      <c r="Q94">
        <v>15.452401999999999</v>
      </c>
      <c r="R94">
        <v>24.334053999999998</v>
      </c>
      <c r="S94">
        <v>25.506032000000001</v>
      </c>
      <c r="T94">
        <v>0</v>
      </c>
      <c r="U94">
        <v>335.97956199999999</v>
      </c>
      <c r="V94">
        <v>12.377482000000001</v>
      </c>
      <c r="W94">
        <v>37.647688000000002</v>
      </c>
      <c r="X94">
        <v>95.045609999999996</v>
      </c>
      <c r="Y94">
        <v>0</v>
      </c>
      <c r="Z94">
        <v>0</v>
      </c>
      <c r="AA94">
        <v>0</v>
      </c>
      <c r="AB94">
        <v>12.728844</v>
      </c>
      <c r="AC94">
        <v>0</v>
      </c>
      <c r="AD94">
        <v>1.2767459999999999</v>
      </c>
      <c r="AE94">
        <v>31.744499000000001</v>
      </c>
      <c r="AF94">
        <v>8.5767209999999992</v>
      </c>
      <c r="AG94">
        <v>39.843769000000002</v>
      </c>
      <c r="AH94">
        <v>22.607305</v>
      </c>
      <c r="AI94">
        <v>0</v>
      </c>
      <c r="AJ94">
        <v>0</v>
      </c>
      <c r="AK94">
        <v>25.510961000000002</v>
      </c>
      <c r="AL94">
        <v>23.584533</v>
      </c>
      <c r="AM94">
        <v>15.274611999999999</v>
      </c>
      <c r="AN94">
        <v>0.75805500000000003</v>
      </c>
      <c r="AO94">
        <v>7.1037749999999997</v>
      </c>
      <c r="AP94">
        <v>5.5713889999999999</v>
      </c>
      <c r="AQ94">
        <v>15.039706000000001</v>
      </c>
      <c r="AR94">
        <v>19.206288000000001</v>
      </c>
      <c r="AS94">
        <v>14.041467000000001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80.22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2354.1637329999999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659.95435099999997</v>
      </c>
      <c r="L95">
        <v>446.52300000000002</v>
      </c>
      <c r="M95">
        <v>88.918000000000006</v>
      </c>
      <c r="N95">
        <v>54.800550000000001</v>
      </c>
      <c r="O95">
        <v>119.52282700000001</v>
      </c>
      <c r="P95">
        <v>95.683499999999995</v>
      </c>
      <c r="Q95">
        <v>15.452401999999999</v>
      </c>
      <c r="R95">
        <v>24.334053999999998</v>
      </c>
      <c r="S95">
        <v>25.506032000000001</v>
      </c>
      <c r="T95">
        <v>0</v>
      </c>
      <c r="U95">
        <v>335.97956199999999</v>
      </c>
      <c r="V95">
        <v>12.377482000000001</v>
      </c>
      <c r="W95">
        <v>37.647688000000002</v>
      </c>
      <c r="X95">
        <v>95.045609999999996</v>
      </c>
      <c r="Y95">
        <v>0</v>
      </c>
      <c r="Z95">
        <v>0</v>
      </c>
      <c r="AA95">
        <v>0</v>
      </c>
      <c r="AB95">
        <v>12.728844</v>
      </c>
      <c r="AC95">
        <v>0</v>
      </c>
      <c r="AD95">
        <v>1.2767459999999999</v>
      </c>
      <c r="AE95">
        <v>31.744499000000001</v>
      </c>
      <c r="AF95">
        <v>8.5767209999999992</v>
      </c>
      <c r="AG95">
        <v>39.843769000000002</v>
      </c>
      <c r="AH95">
        <v>22.607305</v>
      </c>
      <c r="AI95">
        <v>0</v>
      </c>
      <c r="AJ95">
        <v>0</v>
      </c>
      <c r="AK95">
        <v>25.510961000000002</v>
      </c>
      <c r="AL95">
        <v>23.584533</v>
      </c>
      <c r="AM95">
        <v>15.274611999999999</v>
      </c>
      <c r="AN95">
        <v>0.75805500000000003</v>
      </c>
      <c r="AO95">
        <v>7.1037749999999997</v>
      </c>
      <c r="AP95">
        <v>11.761822</v>
      </c>
      <c r="AQ95">
        <v>15.039706000000001</v>
      </c>
      <c r="AR95">
        <v>19.206288000000001</v>
      </c>
      <c r="AS95">
        <v>10.401085999999999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53.16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2329.6537849999995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659.95435099999997</v>
      </c>
      <c r="L96">
        <v>446.52300000000002</v>
      </c>
      <c r="M96">
        <v>88.918000000000006</v>
      </c>
      <c r="N96">
        <v>54.800550000000001</v>
      </c>
      <c r="O96">
        <v>119.52282700000001</v>
      </c>
      <c r="P96">
        <v>95.683499999999995</v>
      </c>
      <c r="Q96">
        <v>15.452401999999999</v>
      </c>
      <c r="R96">
        <v>24.334053999999998</v>
      </c>
      <c r="S96">
        <v>25.506032000000001</v>
      </c>
      <c r="T96">
        <v>0</v>
      </c>
      <c r="U96">
        <v>335.97956199999999</v>
      </c>
      <c r="V96">
        <v>12.377482000000001</v>
      </c>
      <c r="W96">
        <v>37.647688000000002</v>
      </c>
      <c r="X96">
        <v>95.045609999999996</v>
      </c>
      <c r="Y96">
        <v>0</v>
      </c>
      <c r="Z96">
        <v>0</v>
      </c>
      <c r="AA96">
        <v>0</v>
      </c>
      <c r="AB96">
        <v>12.728844</v>
      </c>
      <c r="AC96">
        <v>0</v>
      </c>
      <c r="AD96">
        <v>1.2767459999999999</v>
      </c>
      <c r="AE96">
        <v>31.744499000000001</v>
      </c>
      <c r="AF96">
        <v>8.5767209999999992</v>
      </c>
      <c r="AG96">
        <v>39.843769000000002</v>
      </c>
      <c r="AH96">
        <v>22.607305</v>
      </c>
      <c r="AI96">
        <v>0</v>
      </c>
      <c r="AJ96">
        <v>0</v>
      </c>
      <c r="AK96">
        <v>25.510961000000002</v>
      </c>
      <c r="AL96">
        <v>23.584533</v>
      </c>
      <c r="AM96">
        <v>15.274611999999999</v>
      </c>
      <c r="AN96">
        <v>0.75805500000000003</v>
      </c>
      <c r="AO96">
        <v>7.1037749999999997</v>
      </c>
      <c r="AP96">
        <v>11.761822</v>
      </c>
      <c r="AQ96">
        <v>15.039706000000001</v>
      </c>
      <c r="AR96">
        <v>19.206288000000001</v>
      </c>
      <c r="AS96">
        <v>10.401085999999999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48.32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2324.8137849999998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602.55359999999996</v>
      </c>
      <c r="L97">
        <v>442.97913399999999</v>
      </c>
      <c r="M97">
        <v>88.918000000000006</v>
      </c>
      <c r="N97">
        <v>54.800550000000001</v>
      </c>
      <c r="O97">
        <v>119.52282700000001</v>
      </c>
      <c r="P97">
        <v>95.683499999999995</v>
      </c>
      <c r="Q97">
        <v>11.566299000000001</v>
      </c>
      <c r="R97">
        <v>16.547350000000002</v>
      </c>
      <c r="S97">
        <v>17.203313000000001</v>
      </c>
      <c r="T97">
        <v>0</v>
      </c>
      <c r="U97">
        <v>335.97956199999999</v>
      </c>
      <c r="V97">
        <v>12.377482000000001</v>
      </c>
      <c r="W97">
        <v>37.647688000000002</v>
      </c>
      <c r="X97">
        <v>95.045609999999996</v>
      </c>
      <c r="Y97">
        <v>0</v>
      </c>
      <c r="Z97">
        <v>0</v>
      </c>
      <c r="AA97">
        <v>0</v>
      </c>
      <c r="AB97">
        <v>12.728844</v>
      </c>
      <c r="AC97">
        <v>0</v>
      </c>
      <c r="AD97">
        <v>1.2767459999999999</v>
      </c>
      <c r="AE97">
        <v>31.744499000000001</v>
      </c>
      <c r="AF97">
        <v>8.5767209999999992</v>
      </c>
      <c r="AG97">
        <v>39.843769000000002</v>
      </c>
      <c r="AH97">
        <v>22.607305</v>
      </c>
      <c r="AI97">
        <v>0</v>
      </c>
      <c r="AJ97">
        <v>0</v>
      </c>
      <c r="AK97">
        <v>25.510961000000002</v>
      </c>
      <c r="AL97">
        <v>23.584533</v>
      </c>
      <c r="AM97">
        <v>15.274611999999999</v>
      </c>
      <c r="AN97">
        <v>0.75805500000000003</v>
      </c>
      <c r="AO97">
        <v>7.1037749999999997</v>
      </c>
      <c r="AP97">
        <v>5.5713889999999999</v>
      </c>
      <c r="AQ97">
        <v>15.039706000000001</v>
      </c>
      <c r="AR97">
        <v>19.206288000000001</v>
      </c>
      <c r="AS97">
        <v>14.301494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43.49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2236.7736169999998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554.22860000000003</v>
      </c>
      <c r="L98">
        <v>442.97913399999999</v>
      </c>
      <c r="M98">
        <v>88.918000000000006</v>
      </c>
      <c r="N98">
        <v>54.800550000000001</v>
      </c>
      <c r="O98">
        <v>119.52282700000001</v>
      </c>
      <c r="P98">
        <v>95.683499999999995</v>
      </c>
      <c r="Q98">
        <v>11.566299000000001</v>
      </c>
      <c r="R98">
        <v>16.547350000000002</v>
      </c>
      <c r="S98">
        <v>17.203313000000001</v>
      </c>
      <c r="T98">
        <v>0</v>
      </c>
      <c r="U98">
        <v>335.97956199999999</v>
      </c>
      <c r="V98">
        <v>12.377482000000001</v>
      </c>
      <c r="W98">
        <v>37.647688000000002</v>
      </c>
      <c r="X98">
        <v>95.045609999999996</v>
      </c>
      <c r="Y98">
        <v>0</v>
      </c>
      <c r="Z98">
        <v>0</v>
      </c>
      <c r="AA98">
        <v>0</v>
      </c>
      <c r="AB98">
        <v>12.728844</v>
      </c>
      <c r="AC98">
        <v>0</v>
      </c>
      <c r="AD98">
        <v>1.2767459999999999</v>
      </c>
      <c r="AE98">
        <v>31.744499000000001</v>
      </c>
      <c r="AF98">
        <v>8.5767209999999992</v>
      </c>
      <c r="AG98">
        <v>39.843769000000002</v>
      </c>
      <c r="AH98">
        <v>22.607305</v>
      </c>
      <c r="AI98">
        <v>0</v>
      </c>
      <c r="AJ98">
        <v>0</v>
      </c>
      <c r="AK98">
        <v>25.510961000000002</v>
      </c>
      <c r="AL98">
        <v>23.584533</v>
      </c>
      <c r="AM98">
        <v>15.274611999999999</v>
      </c>
      <c r="AN98">
        <v>0.75805500000000003</v>
      </c>
      <c r="AO98">
        <v>7.1037749999999997</v>
      </c>
      <c r="AP98">
        <v>5.5713889999999999</v>
      </c>
      <c r="AQ98">
        <v>15.039706000000001</v>
      </c>
      <c r="AR98">
        <v>19.206288000000001</v>
      </c>
      <c r="AS98">
        <v>14.301494</v>
      </c>
      <c r="AT98">
        <v>19.330005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43.49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2188.4486169999996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12.973133299500004</v>
      </c>
      <c r="L99">
        <f t="shared" si="2"/>
        <v>11.879629185749989</v>
      </c>
      <c r="M99">
        <f t="shared" si="2"/>
        <v>2.1340319999999968</v>
      </c>
      <c r="N99">
        <f t="shared" si="2"/>
        <v>1.3426134749999987</v>
      </c>
      <c r="O99">
        <f t="shared" si="2"/>
        <v>2.8685478480000022</v>
      </c>
      <c r="P99">
        <f t="shared" si="2"/>
        <v>2.2964039999999994</v>
      </c>
      <c r="Q99">
        <f t="shared" si="2"/>
        <v>0.26430141000000001</v>
      </c>
      <c r="R99">
        <f t="shared" si="2"/>
        <v>0.43748079299999959</v>
      </c>
      <c r="S99">
        <f t="shared" si="2"/>
        <v>0.39472421424999993</v>
      </c>
      <c r="T99">
        <f t="shared" si="2"/>
        <v>0</v>
      </c>
      <c r="U99">
        <f t="shared" si="2"/>
        <v>8.0632829647500088</v>
      </c>
      <c r="V99">
        <f t="shared" si="2"/>
        <v>0.28848134775000001</v>
      </c>
      <c r="W99">
        <f t="shared" si="2"/>
        <v>0.83073984474999996</v>
      </c>
      <c r="X99">
        <f t="shared" si="2"/>
        <v>2.2810946399999996</v>
      </c>
      <c r="Y99">
        <f t="shared" si="2"/>
        <v>0</v>
      </c>
      <c r="Z99">
        <f t="shared" si="2"/>
        <v>0.10271729974999998</v>
      </c>
      <c r="AA99">
        <f t="shared" si="2"/>
        <v>0.21378980025000016</v>
      </c>
      <c r="AB99">
        <f t="shared" si="2"/>
        <v>0.30140819624999998</v>
      </c>
      <c r="AC99">
        <f t="shared" si="2"/>
        <v>0.10759507950000002</v>
      </c>
      <c r="AD99">
        <f t="shared" si="2"/>
        <v>0.21054570875000006</v>
      </c>
      <c r="AE99">
        <f t="shared" si="2"/>
        <v>0.7453596019999994</v>
      </c>
      <c r="AF99">
        <f t="shared" si="2"/>
        <v>0.24681897100000033</v>
      </c>
      <c r="AG99">
        <f t="shared" si="2"/>
        <v>0.95625045600000103</v>
      </c>
      <c r="AH99">
        <f t="shared" si="2"/>
        <v>1.145741864250001</v>
      </c>
      <c r="AI99">
        <f t="shared" si="2"/>
        <v>0.10127539899999999</v>
      </c>
      <c r="AJ99">
        <f t="shared" si="2"/>
        <v>0</v>
      </c>
      <c r="AK99">
        <f t="shared" si="2"/>
        <v>0.61226306399999919</v>
      </c>
      <c r="AL99">
        <f t="shared" si="2"/>
        <v>0.73112052324999999</v>
      </c>
      <c r="AM99">
        <f t="shared" si="2"/>
        <v>0.29629861225000031</v>
      </c>
      <c r="AN99">
        <f t="shared" si="2"/>
        <v>1.8193319999999982E-2</v>
      </c>
      <c r="AO99">
        <f t="shared" si="2"/>
        <v>0.17049060000000016</v>
      </c>
      <c r="AP99">
        <f t="shared" si="2"/>
        <v>0.19413196000000008</v>
      </c>
      <c r="AQ99">
        <f t="shared" si="2"/>
        <v>0.4718936242500002</v>
      </c>
      <c r="AR99">
        <f t="shared" si="2"/>
        <v>0.49963024200000028</v>
      </c>
      <c r="AS99">
        <f t="shared" si="2"/>
        <v>0.36850529150000016</v>
      </c>
      <c r="AT99">
        <f t="shared" si="2"/>
        <v>0.45156103225000055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1.3512499999999998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55.351305668999991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45218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208.76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118.3</v>
      </c>
      <c r="N3">
        <v>132.6</v>
      </c>
      <c r="O3">
        <v>101.23</v>
      </c>
      <c r="P3">
        <v>3.19</v>
      </c>
      <c r="Q3">
        <v>7.21</v>
      </c>
      <c r="R3" s="93">
        <v>0</v>
      </c>
      <c r="S3" s="93">
        <v>0</v>
      </c>
      <c r="T3" s="93">
        <v>0</v>
      </c>
      <c r="U3">
        <v>2.92</v>
      </c>
      <c r="V3">
        <v>0</v>
      </c>
      <c r="W3">
        <v>3.26</v>
      </c>
      <c r="X3">
        <v>24.26</v>
      </c>
      <c r="Y3">
        <v>8.08</v>
      </c>
      <c r="Z3">
        <v>8.09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16.670000000000002</v>
      </c>
      <c r="AI3">
        <v>16.670000000000002</v>
      </c>
      <c r="AJ3">
        <v>28.03</v>
      </c>
      <c r="AK3">
        <v>0</v>
      </c>
      <c r="AL3">
        <v>0</v>
      </c>
    </row>
    <row r="4" spans="1:38">
      <c r="A4" t="s">
        <v>46</v>
      </c>
      <c r="B4" s="34">
        <v>208.76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118.3</v>
      </c>
      <c r="N4">
        <v>132.6</v>
      </c>
      <c r="O4">
        <v>101.23</v>
      </c>
      <c r="P4">
        <v>3.19</v>
      </c>
      <c r="Q4">
        <v>7.21</v>
      </c>
      <c r="R4" s="93">
        <v>0</v>
      </c>
      <c r="S4" s="93">
        <v>0</v>
      </c>
      <c r="T4" s="93">
        <v>0</v>
      </c>
      <c r="U4">
        <v>2.92</v>
      </c>
      <c r="V4">
        <v>0</v>
      </c>
      <c r="W4">
        <v>3.26</v>
      </c>
      <c r="X4">
        <v>23.99</v>
      </c>
      <c r="Y4">
        <v>7.99</v>
      </c>
      <c r="Z4">
        <v>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17.079999999999998</v>
      </c>
      <c r="AI4">
        <v>17.079999999999998</v>
      </c>
      <c r="AJ4">
        <v>28.03</v>
      </c>
      <c r="AK4">
        <v>0</v>
      </c>
      <c r="AL4">
        <v>0</v>
      </c>
    </row>
    <row r="5" spans="1:38">
      <c r="A5" t="s">
        <v>47</v>
      </c>
      <c r="B5" s="34">
        <v>208.76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118.3</v>
      </c>
      <c r="N5">
        <v>132.6</v>
      </c>
      <c r="O5">
        <v>101.23</v>
      </c>
      <c r="P5">
        <v>2.96</v>
      </c>
      <c r="Q5">
        <v>7.21</v>
      </c>
      <c r="R5" s="93">
        <v>0</v>
      </c>
      <c r="S5" s="93">
        <v>0</v>
      </c>
      <c r="T5" s="93">
        <v>0</v>
      </c>
      <c r="U5">
        <v>2.92</v>
      </c>
      <c r="V5">
        <v>0</v>
      </c>
      <c r="W5">
        <v>3.26</v>
      </c>
      <c r="X5">
        <v>23.93</v>
      </c>
      <c r="Y5">
        <v>7.96</v>
      </c>
      <c r="Z5">
        <v>7.98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17.34</v>
      </c>
      <c r="AI5">
        <v>17.34</v>
      </c>
      <c r="AJ5">
        <v>28.03</v>
      </c>
      <c r="AK5">
        <v>0</v>
      </c>
      <c r="AL5">
        <v>0</v>
      </c>
    </row>
    <row r="6" spans="1:38">
      <c r="A6" t="s">
        <v>48</v>
      </c>
      <c r="B6" s="34">
        <v>208.76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118.3</v>
      </c>
      <c r="N6">
        <v>132.6</v>
      </c>
      <c r="O6">
        <v>101.23</v>
      </c>
      <c r="P6">
        <v>2.96</v>
      </c>
      <c r="Q6">
        <v>7.21</v>
      </c>
      <c r="R6" s="93">
        <v>0</v>
      </c>
      <c r="S6" s="93">
        <v>0</v>
      </c>
      <c r="T6" s="93">
        <v>0</v>
      </c>
      <c r="U6">
        <v>2.92</v>
      </c>
      <c r="V6">
        <v>0</v>
      </c>
      <c r="W6">
        <v>3.26</v>
      </c>
      <c r="X6">
        <v>23.43</v>
      </c>
      <c r="Y6">
        <v>7.8</v>
      </c>
      <c r="Z6">
        <v>7.81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15</v>
      </c>
      <c r="AI6">
        <v>15</v>
      </c>
      <c r="AJ6">
        <v>28.03</v>
      </c>
      <c r="AK6">
        <v>0</v>
      </c>
      <c r="AL6">
        <v>0</v>
      </c>
    </row>
    <row r="7" spans="1:38">
      <c r="A7" t="s">
        <v>49</v>
      </c>
      <c r="B7" s="34">
        <v>208.76</v>
      </c>
      <c r="C7" s="34">
        <v>74.11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118.3</v>
      </c>
      <c r="N7">
        <v>132.6</v>
      </c>
      <c r="O7">
        <v>101.23</v>
      </c>
      <c r="P7">
        <v>2.96</v>
      </c>
      <c r="Q7">
        <v>7.21</v>
      </c>
      <c r="R7" s="93">
        <v>0</v>
      </c>
      <c r="S7" s="93">
        <v>0</v>
      </c>
      <c r="T7" s="93">
        <v>0</v>
      </c>
      <c r="U7">
        <v>2.92</v>
      </c>
      <c r="V7">
        <v>0</v>
      </c>
      <c r="W7">
        <v>3.26</v>
      </c>
      <c r="X7">
        <v>22.93</v>
      </c>
      <c r="Y7">
        <v>7.64</v>
      </c>
      <c r="Z7">
        <v>7.64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15</v>
      </c>
      <c r="AI7">
        <v>15</v>
      </c>
      <c r="AJ7">
        <v>28.03</v>
      </c>
      <c r="AK7">
        <v>0</v>
      </c>
      <c r="AL7">
        <v>0</v>
      </c>
    </row>
    <row r="8" spans="1:38">
      <c r="A8" t="s">
        <v>50</v>
      </c>
      <c r="B8" s="34">
        <v>208.76</v>
      </c>
      <c r="C8" s="34">
        <v>74.11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118.3</v>
      </c>
      <c r="N8">
        <v>132.6</v>
      </c>
      <c r="O8">
        <v>101.23</v>
      </c>
      <c r="P8">
        <v>2.96</v>
      </c>
      <c r="Q8">
        <v>7.21</v>
      </c>
      <c r="R8" s="93">
        <v>0</v>
      </c>
      <c r="S8" s="93">
        <v>0</v>
      </c>
      <c r="T8" s="93">
        <v>0</v>
      </c>
      <c r="U8">
        <v>2.92</v>
      </c>
      <c r="V8">
        <v>0</v>
      </c>
      <c r="W8">
        <v>3.26</v>
      </c>
      <c r="X8">
        <v>22.93</v>
      </c>
      <c r="Y8">
        <v>7.64</v>
      </c>
      <c r="Z8">
        <v>7.64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15</v>
      </c>
      <c r="AI8">
        <v>15</v>
      </c>
      <c r="AJ8">
        <v>28.03</v>
      </c>
      <c r="AK8">
        <v>0</v>
      </c>
      <c r="AL8">
        <v>0</v>
      </c>
    </row>
    <row r="9" spans="1:38">
      <c r="A9" t="s">
        <v>51</v>
      </c>
      <c r="B9" s="34">
        <v>208.76</v>
      </c>
      <c r="C9" s="34">
        <v>74.11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118.3</v>
      </c>
      <c r="N9">
        <v>132.6</v>
      </c>
      <c r="O9">
        <v>101.23</v>
      </c>
      <c r="P9">
        <v>2.96</v>
      </c>
      <c r="Q9">
        <v>7.21</v>
      </c>
      <c r="R9" s="93">
        <v>0</v>
      </c>
      <c r="S9" s="93">
        <v>0</v>
      </c>
      <c r="T9" s="93">
        <v>0</v>
      </c>
      <c r="U9">
        <v>2.92</v>
      </c>
      <c r="V9">
        <v>0</v>
      </c>
      <c r="W9">
        <v>3.26</v>
      </c>
      <c r="X9">
        <v>22.63</v>
      </c>
      <c r="Y9">
        <v>7.54</v>
      </c>
      <c r="Z9">
        <v>7.54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15</v>
      </c>
      <c r="AI9">
        <v>15</v>
      </c>
      <c r="AJ9">
        <v>27.06</v>
      </c>
      <c r="AK9">
        <v>0</v>
      </c>
      <c r="AL9">
        <v>0</v>
      </c>
    </row>
    <row r="10" spans="1:38">
      <c r="A10" t="s">
        <v>52</v>
      </c>
      <c r="B10" s="34">
        <v>208.76</v>
      </c>
      <c r="C10" s="34">
        <v>74.11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118.3</v>
      </c>
      <c r="N10">
        <v>132.6</v>
      </c>
      <c r="O10">
        <v>101.23</v>
      </c>
      <c r="P10">
        <v>2.96</v>
      </c>
      <c r="Q10">
        <v>7.21</v>
      </c>
      <c r="R10" s="93">
        <v>0</v>
      </c>
      <c r="S10" s="93">
        <v>0</v>
      </c>
      <c r="T10" s="93">
        <v>0</v>
      </c>
      <c r="U10">
        <v>2.92</v>
      </c>
      <c r="V10">
        <v>0</v>
      </c>
      <c r="W10">
        <v>3.26</v>
      </c>
      <c r="X10">
        <v>22.51</v>
      </c>
      <c r="Y10">
        <v>7.51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15</v>
      </c>
      <c r="AI10">
        <v>15</v>
      </c>
      <c r="AJ10">
        <v>27.06</v>
      </c>
      <c r="AK10">
        <v>0</v>
      </c>
      <c r="AL10">
        <v>0</v>
      </c>
    </row>
    <row r="11" spans="1:38">
      <c r="A11" t="s">
        <v>53</v>
      </c>
      <c r="B11" s="34">
        <v>208.76</v>
      </c>
      <c r="C11" s="34">
        <v>74.11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118.3</v>
      </c>
      <c r="N11">
        <v>132.6</v>
      </c>
      <c r="O11">
        <v>101.23</v>
      </c>
      <c r="P11">
        <v>2.88</v>
      </c>
      <c r="Q11">
        <v>7.21</v>
      </c>
      <c r="R11" s="93">
        <v>0</v>
      </c>
      <c r="S11" s="93">
        <v>0</v>
      </c>
      <c r="T11" s="93">
        <v>0</v>
      </c>
      <c r="U11">
        <v>2.76</v>
      </c>
      <c r="V11">
        <v>0</v>
      </c>
      <c r="W11">
        <v>3.26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15</v>
      </c>
      <c r="AI11">
        <v>15</v>
      </c>
      <c r="AJ11">
        <v>27.06</v>
      </c>
      <c r="AK11">
        <v>0</v>
      </c>
      <c r="AL11">
        <v>0</v>
      </c>
    </row>
    <row r="12" spans="1:38">
      <c r="A12" t="s">
        <v>54</v>
      </c>
      <c r="B12" s="34">
        <v>208.76</v>
      </c>
      <c r="C12" s="34">
        <v>74.11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118.3</v>
      </c>
      <c r="N12">
        <v>132.6</v>
      </c>
      <c r="O12">
        <v>101.23</v>
      </c>
      <c r="P12">
        <v>2.88</v>
      </c>
      <c r="Q12">
        <v>7.21</v>
      </c>
      <c r="R12" s="93">
        <v>0</v>
      </c>
      <c r="S12" s="93">
        <v>0</v>
      </c>
      <c r="T12" s="93">
        <v>0</v>
      </c>
      <c r="U12">
        <v>2.76</v>
      </c>
      <c r="V12">
        <v>0</v>
      </c>
      <c r="W12">
        <v>3.26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</v>
      </c>
      <c r="AI12">
        <v>15</v>
      </c>
      <c r="AJ12">
        <v>27.06</v>
      </c>
      <c r="AK12">
        <v>0</v>
      </c>
      <c r="AL12">
        <v>0</v>
      </c>
    </row>
    <row r="13" spans="1:38">
      <c r="A13" t="s">
        <v>55</v>
      </c>
      <c r="B13" s="34">
        <v>208.76</v>
      </c>
      <c r="C13" s="34">
        <v>74.11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118.3</v>
      </c>
      <c r="N13">
        <v>132.6</v>
      </c>
      <c r="O13">
        <v>101.23</v>
      </c>
      <c r="P13">
        <v>2.88</v>
      </c>
      <c r="Q13">
        <v>7.21</v>
      </c>
      <c r="R13" s="93">
        <v>0</v>
      </c>
      <c r="S13" s="93">
        <v>0</v>
      </c>
      <c r="T13" s="93">
        <v>0</v>
      </c>
      <c r="U13">
        <v>2.76</v>
      </c>
      <c r="V13">
        <v>0</v>
      </c>
      <c r="W13">
        <v>3.26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15</v>
      </c>
      <c r="AI13">
        <v>15</v>
      </c>
      <c r="AJ13">
        <v>27.06</v>
      </c>
      <c r="AK13">
        <v>0</v>
      </c>
      <c r="AL13">
        <v>0</v>
      </c>
    </row>
    <row r="14" spans="1:38">
      <c r="A14" t="s">
        <v>56</v>
      </c>
      <c r="B14" s="34">
        <v>208.76</v>
      </c>
      <c r="C14" s="34">
        <v>74.11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118.3</v>
      </c>
      <c r="N14">
        <v>132.6</v>
      </c>
      <c r="O14">
        <v>101.23</v>
      </c>
      <c r="P14">
        <v>2.88</v>
      </c>
      <c r="Q14">
        <v>7.21</v>
      </c>
      <c r="R14" s="93">
        <v>0</v>
      </c>
      <c r="S14" s="93">
        <v>0</v>
      </c>
      <c r="T14" s="93">
        <v>0</v>
      </c>
      <c r="U14">
        <v>2.76</v>
      </c>
      <c r="V14">
        <v>0</v>
      </c>
      <c r="W14">
        <v>3.26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15</v>
      </c>
      <c r="AI14">
        <v>15</v>
      </c>
      <c r="AJ14">
        <v>27.06</v>
      </c>
      <c r="AK14">
        <v>0</v>
      </c>
      <c r="AL14">
        <v>0</v>
      </c>
    </row>
    <row r="15" spans="1:38">
      <c r="A15" t="s">
        <v>57</v>
      </c>
      <c r="B15" s="34">
        <v>208.76</v>
      </c>
      <c r="C15" s="34">
        <v>74.11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118.3</v>
      </c>
      <c r="N15">
        <v>132.6</v>
      </c>
      <c r="O15">
        <v>101.23</v>
      </c>
      <c r="P15">
        <v>2.88</v>
      </c>
      <c r="Q15">
        <v>7.21</v>
      </c>
      <c r="R15" s="93">
        <v>0</v>
      </c>
      <c r="S15" s="93">
        <v>0</v>
      </c>
      <c r="T15" s="93">
        <v>0</v>
      </c>
      <c r="U15">
        <v>2.76</v>
      </c>
      <c r="V15">
        <v>0</v>
      </c>
      <c r="W15">
        <v>3.26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15</v>
      </c>
      <c r="AI15">
        <v>15</v>
      </c>
      <c r="AJ15">
        <v>27.06</v>
      </c>
      <c r="AK15">
        <v>0</v>
      </c>
      <c r="AL15">
        <v>0</v>
      </c>
    </row>
    <row r="16" spans="1:38">
      <c r="A16" t="s">
        <v>58</v>
      </c>
      <c r="B16" s="34">
        <v>208.76</v>
      </c>
      <c r="C16" s="34">
        <v>74.11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118.3</v>
      </c>
      <c r="N16">
        <v>132.6</v>
      </c>
      <c r="O16">
        <v>101.23</v>
      </c>
      <c r="P16">
        <v>2.88</v>
      </c>
      <c r="Q16">
        <v>7.21</v>
      </c>
      <c r="R16" s="93">
        <v>0</v>
      </c>
      <c r="S16" s="93">
        <v>0</v>
      </c>
      <c r="T16" s="93">
        <v>0</v>
      </c>
      <c r="U16">
        <v>2.76</v>
      </c>
      <c r="V16">
        <v>0</v>
      </c>
      <c r="W16">
        <v>3.26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15</v>
      </c>
      <c r="AI16">
        <v>15</v>
      </c>
      <c r="AJ16">
        <v>27.06</v>
      </c>
      <c r="AK16">
        <v>0</v>
      </c>
      <c r="AL16">
        <v>0</v>
      </c>
    </row>
    <row r="17" spans="1:38">
      <c r="A17" t="s">
        <v>59</v>
      </c>
      <c r="B17" s="34">
        <v>208.76</v>
      </c>
      <c r="C17" s="34">
        <v>74.11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118.3</v>
      </c>
      <c r="N17">
        <v>132.6</v>
      </c>
      <c r="O17">
        <v>101.23</v>
      </c>
      <c r="P17">
        <v>2.88</v>
      </c>
      <c r="Q17">
        <v>7.21</v>
      </c>
      <c r="R17" s="93">
        <v>0</v>
      </c>
      <c r="S17" s="93">
        <v>0</v>
      </c>
      <c r="T17" s="93">
        <v>0</v>
      </c>
      <c r="U17">
        <v>2.76</v>
      </c>
      <c r="V17">
        <v>0</v>
      </c>
      <c r="W17">
        <v>3.26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</v>
      </c>
      <c r="AI17">
        <v>15</v>
      </c>
      <c r="AJ17">
        <v>27.06</v>
      </c>
      <c r="AK17">
        <v>0</v>
      </c>
      <c r="AL17">
        <v>0</v>
      </c>
    </row>
    <row r="18" spans="1:38">
      <c r="A18" t="s">
        <v>60</v>
      </c>
      <c r="B18" s="34">
        <v>208.76</v>
      </c>
      <c r="C18" s="34">
        <v>74.11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118.3</v>
      </c>
      <c r="N18">
        <v>132.6</v>
      </c>
      <c r="O18">
        <v>101.23</v>
      </c>
      <c r="P18">
        <v>2.88</v>
      </c>
      <c r="Q18">
        <v>7.21</v>
      </c>
      <c r="R18" s="93">
        <v>0</v>
      </c>
      <c r="S18" s="93">
        <v>0</v>
      </c>
      <c r="T18" s="93">
        <v>0</v>
      </c>
      <c r="U18">
        <v>2.76</v>
      </c>
      <c r="V18">
        <v>0</v>
      </c>
      <c r="W18">
        <v>3.26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</v>
      </c>
      <c r="AI18">
        <v>15</v>
      </c>
      <c r="AJ18">
        <v>27.06</v>
      </c>
      <c r="AK18">
        <v>0</v>
      </c>
      <c r="AL18">
        <v>0</v>
      </c>
    </row>
    <row r="19" spans="1:38">
      <c r="A19" t="s">
        <v>61</v>
      </c>
      <c r="B19" s="34">
        <v>208.76</v>
      </c>
      <c r="C19" s="34">
        <v>74.11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118.3</v>
      </c>
      <c r="N19">
        <v>132.6</v>
      </c>
      <c r="O19">
        <v>101.23</v>
      </c>
      <c r="P19">
        <v>2.88</v>
      </c>
      <c r="Q19">
        <v>7.21</v>
      </c>
      <c r="R19" s="93">
        <v>0</v>
      </c>
      <c r="S19" s="93">
        <v>0</v>
      </c>
      <c r="T19" s="93">
        <v>0</v>
      </c>
      <c r="U19">
        <v>2.76</v>
      </c>
      <c r="V19">
        <v>0</v>
      </c>
      <c r="W19">
        <v>3.21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</v>
      </c>
      <c r="AI19">
        <v>15</v>
      </c>
      <c r="AJ19">
        <v>27.06</v>
      </c>
      <c r="AK19">
        <v>0</v>
      </c>
      <c r="AL19">
        <v>0</v>
      </c>
    </row>
    <row r="20" spans="1:38">
      <c r="A20" t="s">
        <v>62</v>
      </c>
      <c r="B20" s="34">
        <v>208.76</v>
      </c>
      <c r="C20" s="34">
        <v>74.11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118.3</v>
      </c>
      <c r="N20">
        <v>132.6</v>
      </c>
      <c r="O20">
        <v>101.23</v>
      </c>
      <c r="P20">
        <v>2.88</v>
      </c>
      <c r="Q20">
        <v>7.21</v>
      </c>
      <c r="R20" s="93">
        <v>0</v>
      </c>
      <c r="S20" s="93">
        <v>0</v>
      </c>
      <c r="T20" s="93">
        <v>0</v>
      </c>
      <c r="U20">
        <v>2.76</v>
      </c>
      <c r="V20">
        <v>0</v>
      </c>
      <c r="W20">
        <v>3.21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</v>
      </c>
      <c r="AI20">
        <v>15</v>
      </c>
      <c r="AJ20">
        <v>27.06</v>
      </c>
      <c r="AK20">
        <v>0</v>
      </c>
      <c r="AL20">
        <v>0</v>
      </c>
    </row>
    <row r="21" spans="1:38">
      <c r="A21" t="s">
        <v>63</v>
      </c>
      <c r="B21" s="34">
        <v>208.76</v>
      </c>
      <c r="C21" s="34">
        <v>74.11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118.3</v>
      </c>
      <c r="N21">
        <v>132.6</v>
      </c>
      <c r="O21">
        <v>101.23</v>
      </c>
      <c r="P21">
        <v>2.88</v>
      </c>
      <c r="Q21">
        <v>7.21</v>
      </c>
      <c r="R21" s="93">
        <v>0</v>
      </c>
      <c r="S21" s="93">
        <v>0</v>
      </c>
      <c r="T21" s="93">
        <v>0</v>
      </c>
      <c r="U21">
        <v>2.76</v>
      </c>
      <c r="V21">
        <v>0</v>
      </c>
      <c r="W21">
        <v>3.21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</v>
      </c>
      <c r="AI21">
        <v>15</v>
      </c>
      <c r="AJ21">
        <v>27.06</v>
      </c>
      <c r="AK21">
        <v>0</v>
      </c>
      <c r="AL21">
        <v>0</v>
      </c>
    </row>
    <row r="22" spans="1:38">
      <c r="A22" t="s">
        <v>64</v>
      </c>
      <c r="B22" s="34">
        <v>208.76</v>
      </c>
      <c r="C22" s="34">
        <v>74.11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118.3</v>
      </c>
      <c r="N22">
        <v>132.6</v>
      </c>
      <c r="O22">
        <v>101.23</v>
      </c>
      <c r="P22">
        <v>2.88</v>
      </c>
      <c r="Q22">
        <v>7.21</v>
      </c>
      <c r="R22" s="93">
        <v>0</v>
      </c>
      <c r="S22" s="93">
        <v>0</v>
      </c>
      <c r="T22" s="93">
        <v>0</v>
      </c>
      <c r="U22">
        <v>2.76</v>
      </c>
      <c r="V22">
        <v>0</v>
      </c>
      <c r="W22">
        <v>3.21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</v>
      </c>
      <c r="AI22">
        <v>15</v>
      </c>
      <c r="AJ22">
        <v>27.06</v>
      </c>
      <c r="AK22">
        <v>0</v>
      </c>
      <c r="AL22">
        <v>0</v>
      </c>
    </row>
    <row r="23" spans="1:38">
      <c r="A23" t="s">
        <v>65</v>
      </c>
      <c r="B23" s="34">
        <v>208.76</v>
      </c>
      <c r="C23" s="34">
        <v>74.11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118.3</v>
      </c>
      <c r="N23">
        <v>132.6</v>
      </c>
      <c r="O23">
        <v>101.23</v>
      </c>
      <c r="P23">
        <v>2.88</v>
      </c>
      <c r="Q23">
        <v>7.21</v>
      </c>
      <c r="R23" s="93">
        <v>0</v>
      </c>
      <c r="S23" s="93">
        <v>0</v>
      </c>
      <c r="T23" s="93">
        <v>0</v>
      </c>
      <c r="U23">
        <v>2.69</v>
      </c>
      <c r="V23">
        <v>0</v>
      </c>
      <c r="W23">
        <v>3.21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13.39</v>
      </c>
      <c r="AI23">
        <v>13.39</v>
      </c>
      <c r="AJ23">
        <v>27.06</v>
      </c>
      <c r="AK23">
        <v>0</v>
      </c>
      <c r="AL23">
        <v>0</v>
      </c>
    </row>
    <row r="24" spans="1:38">
      <c r="A24" t="s">
        <v>66</v>
      </c>
      <c r="B24" s="34">
        <v>208.76</v>
      </c>
      <c r="C24" s="34">
        <v>74.11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118.3</v>
      </c>
      <c r="N24">
        <v>132.6</v>
      </c>
      <c r="O24">
        <v>101.23</v>
      </c>
      <c r="P24">
        <v>2.88</v>
      </c>
      <c r="Q24">
        <v>7.21</v>
      </c>
      <c r="R24" s="93">
        <v>0</v>
      </c>
      <c r="S24" s="93">
        <v>0</v>
      </c>
      <c r="T24" s="93">
        <v>0</v>
      </c>
      <c r="U24">
        <v>2.69</v>
      </c>
      <c r="V24">
        <v>0</v>
      </c>
      <c r="W24">
        <v>3.21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13.39</v>
      </c>
      <c r="AI24">
        <v>13.39</v>
      </c>
      <c r="AJ24">
        <v>27.06</v>
      </c>
      <c r="AK24">
        <v>0</v>
      </c>
      <c r="AL24">
        <v>0</v>
      </c>
    </row>
    <row r="25" spans="1:38">
      <c r="A25" t="s">
        <v>67</v>
      </c>
      <c r="B25" s="34">
        <v>208.76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118.3</v>
      </c>
      <c r="N25">
        <v>132.6</v>
      </c>
      <c r="O25">
        <v>101.23</v>
      </c>
      <c r="P25">
        <v>2.88</v>
      </c>
      <c r="Q25">
        <v>7.21</v>
      </c>
      <c r="R25" s="93">
        <v>0</v>
      </c>
      <c r="S25" s="93">
        <v>0</v>
      </c>
      <c r="T25" s="93">
        <v>0</v>
      </c>
      <c r="U25">
        <v>2.69</v>
      </c>
      <c r="V25">
        <v>0</v>
      </c>
      <c r="W25">
        <v>3.21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13.39</v>
      </c>
      <c r="AI25">
        <v>13.39</v>
      </c>
      <c r="AJ25">
        <v>27.06</v>
      </c>
      <c r="AK25">
        <v>0</v>
      </c>
      <c r="AL25">
        <v>0</v>
      </c>
    </row>
    <row r="26" spans="1:38">
      <c r="A26" t="s">
        <v>68</v>
      </c>
      <c r="B26" s="34">
        <v>208.76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118.3</v>
      </c>
      <c r="N26">
        <v>132.6</v>
      </c>
      <c r="O26">
        <v>101.23</v>
      </c>
      <c r="P26">
        <v>2.88</v>
      </c>
      <c r="Q26">
        <v>7.21</v>
      </c>
      <c r="R26" s="93">
        <v>0</v>
      </c>
      <c r="S26" s="93">
        <v>0</v>
      </c>
      <c r="T26" s="93">
        <v>0</v>
      </c>
      <c r="U26">
        <v>2.69</v>
      </c>
      <c r="V26">
        <v>0</v>
      </c>
      <c r="W26">
        <v>3.21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13.39</v>
      </c>
      <c r="AI26">
        <v>13.39</v>
      </c>
      <c r="AJ26">
        <v>27.06</v>
      </c>
      <c r="AK26">
        <v>0</v>
      </c>
      <c r="AL26">
        <v>0</v>
      </c>
    </row>
    <row r="27" spans="1:38">
      <c r="A27" t="s">
        <v>69</v>
      </c>
      <c r="B27" s="34">
        <v>208.76</v>
      </c>
      <c r="C27" s="34">
        <v>74.11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118.3</v>
      </c>
      <c r="N27">
        <v>132.6</v>
      </c>
      <c r="O27">
        <v>101.23</v>
      </c>
      <c r="P27">
        <v>2.8</v>
      </c>
      <c r="Q27">
        <v>7.21</v>
      </c>
      <c r="R27" s="93">
        <v>0</v>
      </c>
      <c r="S27" s="93">
        <v>0.5</v>
      </c>
      <c r="T27" s="93">
        <v>0</v>
      </c>
      <c r="U27">
        <v>2.69</v>
      </c>
      <c r="V27">
        <v>0</v>
      </c>
      <c r="W27">
        <v>3.21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13.39</v>
      </c>
      <c r="AI27">
        <v>13.39</v>
      </c>
      <c r="AJ27">
        <v>27.06</v>
      </c>
      <c r="AK27">
        <v>0</v>
      </c>
      <c r="AL27">
        <v>0</v>
      </c>
    </row>
    <row r="28" spans="1:38">
      <c r="A28" t="s">
        <v>70</v>
      </c>
      <c r="B28" s="34">
        <v>208.76</v>
      </c>
      <c r="C28" s="34">
        <v>74.11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118.3</v>
      </c>
      <c r="N28">
        <v>132.6</v>
      </c>
      <c r="O28">
        <v>101.23</v>
      </c>
      <c r="P28">
        <v>2.8</v>
      </c>
      <c r="Q28">
        <v>7.21</v>
      </c>
      <c r="R28" s="93">
        <v>0</v>
      </c>
      <c r="S28" s="93">
        <v>3</v>
      </c>
      <c r="T28" s="93">
        <v>0</v>
      </c>
      <c r="U28">
        <v>2.69</v>
      </c>
      <c r="V28">
        <v>0.94419799999999998</v>
      </c>
      <c r="W28">
        <v>3.21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13.39</v>
      </c>
      <c r="AI28">
        <v>13.39</v>
      </c>
      <c r="AJ28">
        <v>27.06</v>
      </c>
      <c r="AK28">
        <v>0</v>
      </c>
      <c r="AL28">
        <v>0</v>
      </c>
    </row>
    <row r="29" spans="1:38">
      <c r="A29" t="s">
        <v>71</v>
      </c>
      <c r="B29" s="34">
        <v>208.76</v>
      </c>
      <c r="C29" s="34">
        <v>74.11</v>
      </c>
      <c r="D29" s="93">
        <f t="shared" si="0"/>
        <v>12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118.3</v>
      </c>
      <c r="N29">
        <v>132.6</v>
      </c>
      <c r="O29">
        <v>101.23</v>
      </c>
      <c r="P29">
        <v>2.8</v>
      </c>
      <c r="Q29">
        <v>7.21</v>
      </c>
      <c r="R29" s="93">
        <v>3</v>
      </c>
      <c r="S29" s="93">
        <v>8</v>
      </c>
      <c r="T29" s="93">
        <v>1</v>
      </c>
      <c r="U29">
        <v>2.69</v>
      </c>
      <c r="V29">
        <v>8.6340579999999996</v>
      </c>
      <c r="W29">
        <v>3.21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13.39</v>
      </c>
      <c r="AI29">
        <v>13.39</v>
      </c>
      <c r="AJ29">
        <v>27.06</v>
      </c>
      <c r="AK29">
        <v>1.48</v>
      </c>
      <c r="AL29">
        <v>0.64</v>
      </c>
    </row>
    <row r="30" spans="1:38">
      <c r="A30" t="s">
        <v>72</v>
      </c>
      <c r="B30" s="34">
        <v>208.76</v>
      </c>
      <c r="C30" s="34">
        <v>74.11</v>
      </c>
      <c r="D30" s="93">
        <f t="shared" si="0"/>
        <v>37.64</v>
      </c>
      <c r="E30" s="34">
        <v>0</v>
      </c>
      <c r="F30" s="34"/>
      <c r="G30" s="34"/>
      <c r="H30" s="34"/>
      <c r="I30" s="34"/>
      <c r="J30" s="37">
        <v>0.13</v>
      </c>
      <c r="K30" s="37">
        <v>0.13</v>
      </c>
      <c r="L30" s="37">
        <v>0.14000000000000001</v>
      </c>
      <c r="M30">
        <v>118.3</v>
      </c>
      <c r="N30">
        <v>132.6</v>
      </c>
      <c r="O30">
        <v>101.23</v>
      </c>
      <c r="P30">
        <v>2.8</v>
      </c>
      <c r="Q30">
        <v>7.21</v>
      </c>
      <c r="R30" s="93">
        <v>15</v>
      </c>
      <c r="S30" s="93">
        <v>15</v>
      </c>
      <c r="T30" s="93">
        <v>7.64</v>
      </c>
      <c r="U30">
        <v>2.69</v>
      </c>
      <c r="V30">
        <v>18.913162</v>
      </c>
      <c r="W30">
        <v>3.21</v>
      </c>
      <c r="X30">
        <v>22</v>
      </c>
      <c r="Y30">
        <v>7.34</v>
      </c>
      <c r="Z30">
        <v>7.33</v>
      </c>
      <c r="AA30">
        <v>0.81</v>
      </c>
      <c r="AB30">
        <v>0.16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13.39</v>
      </c>
      <c r="AI30">
        <v>13.39</v>
      </c>
      <c r="AJ30">
        <v>27.06</v>
      </c>
      <c r="AK30">
        <v>5.47</v>
      </c>
      <c r="AL30">
        <v>2.34</v>
      </c>
    </row>
    <row r="31" spans="1:38">
      <c r="A31" t="s">
        <v>73</v>
      </c>
      <c r="B31" s="34">
        <v>208.76</v>
      </c>
      <c r="C31" s="34">
        <v>74.11</v>
      </c>
      <c r="D31" s="93">
        <f t="shared" si="0"/>
        <v>74.55</v>
      </c>
      <c r="E31" s="34">
        <v>0</v>
      </c>
      <c r="F31" s="34"/>
      <c r="G31" s="34"/>
      <c r="H31" s="34"/>
      <c r="I31" s="34"/>
      <c r="J31" s="37">
        <v>0.62</v>
      </c>
      <c r="K31" s="37">
        <v>0.62</v>
      </c>
      <c r="L31" s="37">
        <v>0.64</v>
      </c>
      <c r="M31">
        <v>118.3</v>
      </c>
      <c r="N31">
        <v>132.6</v>
      </c>
      <c r="O31">
        <v>101.23</v>
      </c>
      <c r="P31">
        <v>2.8</v>
      </c>
      <c r="Q31">
        <v>7.21</v>
      </c>
      <c r="R31" s="93">
        <v>32.549999999999997</v>
      </c>
      <c r="S31" s="93">
        <v>22</v>
      </c>
      <c r="T31" s="93">
        <v>20</v>
      </c>
      <c r="U31">
        <v>2.69</v>
      </c>
      <c r="V31">
        <v>28.374610000000001</v>
      </c>
      <c r="W31">
        <v>3.21</v>
      </c>
      <c r="X31">
        <v>22</v>
      </c>
      <c r="Y31">
        <v>7.34</v>
      </c>
      <c r="Z31">
        <v>7.33</v>
      </c>
      <c r="AA31">
        <v>7.83</v>
      </c>
      <c r="AB31">
        <v>1.57</v>
      </c>
      <c r="AC31">
        <v>2.33</v>
      </c>
      <c r="AD31">
        <v>2.5499999999999998</v>
      </c>
      <c r="AE31">
        <v>5.33</v>
      </c>
      <c r="AF31">
        <v>2.67</v>
      </c>
      <c r="AG31">
        <v>7</v>
      </c>
      <c r="AH31">
        <v>13.39</v>
      </c>
      <c r="AI31">
        <v>13.39</v>
      </c>
      <c r="AJ31">
        <v>27.06</v>
      </c>
      <c r="AK31">
        <v>12.29</v>
      </c>
      <c r="AL31">
        <v>5.27</v>
      </c>
    </row>
    <row r="32" spans="1:38">
      <c r="A32" t="s">
        <v>74</v>
      </c>
      <c r="B32" s="34">
        <v>208.76</v>
      </c>
      <c r="C32" s="34">
        <v>74.11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1.44</v>
      </c>
      <c r="K32" s="37">
        <v>1.44</v>
      </c>
      <c r="L32" s="37">
        <v>1.48</v>
      </c>
      <c r="M32">
        <v>118.3</v>
      </c>
      <c r="N32">
        <v>132.6</v>
      </c>
      <c r="O32">
        <v>101.23</v>
      </c>
      <c r="P32">
        <v>2.8</v>
      </c>
      <c r="Q32">
        <v>7.21</v>
      </c>
      <c r="R32" s="93">
        <v>28.52</v>
      </c>
      <c r="S32" s="93">
        <v>28.52</v>
      </c>
      <c r="T32" s="93">
        <v>28.51</v>
      </c>
      <c r="U32">
        <v>2.69</v>
      </c>
      <c r="V32">
        <v>38.176748000000003</v>
      </c>
      <c r="W32">
        <v>3.21</v>
      </c>
      <c r="X32">
        <v>22</v>
      </c>
      <c r="Y32">
        <v>7.34</v>
      </c>
      <c r="Z32">
        <v>7.33</v>
      </c>
      <c r="AA32">
        <v>19.579999999999998</v>
      </c>
      <c r="AB32">
        <v>3.91</v>
      </c>
      <c r="AC32">
        <v>5</v>
      </c>
      <c r="AD32">
        <v>4.6900000000000004</v>
      </c>
      <c r="AE32">
        <v>10</v>
      </c>
      <c r="AF32">
        <v>5</v>
      </c>
      <c r="AG32">
        <v>7</v>
      </c>
      <c r="AH32">
        <v>13.39</v>
      </c>
      <c r="AI32">
        <v>13.39</v>
      </c>
      <c r="AJ32">
        <v>27.06</v>
      </c>
      <c r="AK32">
        <v>21</v>
      </c>
      <c r="AL32">
        <v>9</v>
      </c>
    </row>
    <row r="33" spans="1:38">
      <c r="A33" t="s">
        <v>75</v>
      </c>
      <c r="B33" s="34">
        <v>208.76</v>
      </c>
      <c r="C33" s="34">
        <v>74.11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2.5299999999999998</v>
      </c>
      <c r="K33" s="37">
        <v>2.5299999999999998</v>
      </c>
      <c r="L33" s="37">
        <v>2.59</v>
      </c>
      <c r="M33">
        <v>118.3</v>
      </c>
      <c r="N33">
        <v>132.6</v>
      </c>
      <c r="O33">
        <v>101.23</v>
      </c>
      <c r="P33">
        <v>2.8</v>
      </c>
      <c r="Q33">
        <v>7.21</v>
      </c>
      <c r="R33" s="93">
        <v>30.03</v>
      </c>
      <c r="S33" s="93">
        <v>30.03</v>
      </c>
      <c r="T33" s="93">
        <v>30.04</v>
      </c>
      <c r="U33">
        <v>2.69</v>
      </c>
      <c r="V33">
        <v>49.273508</v>
      </c>
      <c r="W33">
        <v>3.21</v>
      </c>
      <c r="X33">
        <v>22</v>
      </c>
      <c r="Y33">
        <v>7.34</v>
      </c>
      <c r="Z33">
        <v>7.33</v>
      </c>
      <c r="AA33">
        <v>34.78</v>
      </c>
      <c r="AB33">
        <v>6.95</v>
      </c>
      <c r="AC33">
        <v>10.08</v>
      </c>
      <c r="AD33">
        <v>7.47</v>
      </c>
      <c r="AE33">
        <v>15.33</v>
      </c>
      <c r="AF33">
        <v>7.67</v>
      </c>
      <c r="AG33">
        <v>7</v>
      </c>
      <c r="AH33">
        <v>13.39</v>
      </c>
      <c r="AI33">
        <v>13.39</v>
      </c>
      <c r="AJ33">
        <v>26.1</v>
      </c>
      <c r="AK33">
        <v>38.5</v>
      </c>
      <c r="AL33">
        <v>16.5</v>
      </c>
    </row>
    <row r="34" spans="1:38">
      <c r="A34" t="s">
        <v>76</v>
      </c>
      <c r="B34" s="34">
        <v>208.76</v>
      </c>
      <c r="C34" s="34">
        <v>74.11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3.69</v>
      </c>
      <c r="K34" s="37">
        <v>3.69</v>
      </c>
      <c r="L34" s="37">
        <v>3.78</v>
      </c>
      <c r="M34">
        <v>118.3</v>
      </c>
      <c r="N34">
        <v>132.6</v>
      </c>
      <c r="O34">
        <v>101.23</v>
      </c>
      <c r="P34">
        <v>2.8</v>
      </c>
      <c r="Q34">
        <v>7.21</v>
      </c>
      <c r="R34" s="93">
        <v>30.53</v>
      </c>
      <c r="S34" s="93">
        <v>30.53</v>
      </c>
      <c r="T34" s="93">
        <v>30.54</v>
      </c>
      <c r="U34">
        <v>2.69</v>
      </c>
      <c r="V34">
        <v>61.061382000000002</v>
      </c>
      <c r="W34">
        <v>3.21</v>
      </c>
      <c r="X34">
        <v>22</v>
      </c>
      <c r="Y34">
        <v>7.34</v>
      </c>
      <c r="Z34">
        <v>7.33</v>
      </c>
      <c r="AA34">
        <v>52.68</v>
      </c>
      <c r="AB34">
        <v>10.54</v>
      </c>
      <c r="AC34">
        <v>16.579999999999998</v>
      </c>
      <c r="AD34">
        <v>11.72</v>
      </c>
      <c r="AE34">
        <v>22.67</v>
      </c>
      <c r="AF34">
        <v>11.33</v>
      </c>
      <c r="AG34">
        <v>7</v>
      </c>
      <c r="AH34">
        <v>13.39</v>
      </c>
      <c r="AI34">
        <v>13.39</v>
      </c>
      <c r="AJ34">
        <v>26.1</v>
      </c>
      <c r="AK34">
        <v>52.5</v>
      </c>
      <c r="AL34">
        <v>22.5</v>
      </c>
    </row>
    <row r="35" spans="1:38">
      <c r="A35" t="s">
        <v>77</v>
      </c>
      <c r="B35" s="34">
        <v>208.76</v>
      </c>
      <c r="C35" s="34">
        <v>74.11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4.93</v>
      </c>
      <c r="K35" s="37">
        <v>4.93</v>
      </c>
      <c r="L35" s="37">
        <v>5.05</v>
      </c>
      <c r="M35">
        <v>118.3</v>
      </c>
      <c r="N35">
        <v>132.6</v>
      </c>
      <c r="O35">
        <v>101.23</v>
      </c>
      <c r="P35">
        <v>2.8</v>
      </c>
      <c r="Q35">
        <v>7.21</v>
      </c>
      <c r="R35" s="93">
        <v>31.53</v>
      </c>
      <c r="S35" s="93">
        <v>31.53</v>
      </c>
      <c r="T35" s="93">
        <v>31.54</v>
      </c>
      <c r="U35">
        <v>2.61</v>
      </c>
      <c r="V35">
        <v>72.206811999999999</v>
      </c>
      <c r="W35">
        <v>3.21</v>
      </c>
      <c r="X35">
        <v>22</v>
      </c>
      <c r="Y35">
        <v>7.34</v>
      </c>
      <c r="Z35">
        <v>7.33</v>
      </c>
      <c r="AA35">
        <v>71.16</v>
      </c>
      <c r="AB35">
        <v>14.23</v>
      </c>
      <c r="AC35">
        <v>23.66</v>
      </c>
      <c r="AD35">
        <v>15.27</v>
      </c>
      <c r="AE35">
        <v>29.33</v>
      </c>
      <c r="AF35">
        <v>14.67</v>
      </c>
      <c r="AG35">
        <v>7</v>
      </c>
      <c r="AH35">
        <v>13.39</v>
      </c>
      <c r="AI35">
        <v>13.39</v>
      </c>
      <c r="AJ35">
        <v>26.1</v>
      </c>
      <c r="AK35">
        <v>66.5</v>
      </c>
      <c r="AL35">
        <v>28.5</v>
      </c>
    </row>
    <row r="36" spans="1:38">
      <c r="A36" t="s">
        <v>78</v>
      </c>
      <c r="B36" s="34">
        <v>208.76</v>
      </c>
      <c r="C36" s="34">
        <v>74.11</v>
      </c>
      <c r="D36" s="93">
        <f t="shared" si="0"/>
        <v>95.6</v>
      </c>
      <c r="E36" s="34">
        <v>0</v>
      </c>
      <c r="F36" s="34"/>
      <c r="G36" s="34"/>
      <c r="H36" s="34"/>
      <c r="I36" s="34"/>
      <c r="J36" s="37">
        <v>6.18</v>
      </c>
      <c r="K36" s="37">
        <v>6.18</v>
      </c>
      <c r="L36" s="37">
        <v>6.33</v>
      </c>
      <c r="M36">
        <v>118.3</v>
      </c>
      <c r="N36">
        <v>132.6</v>
      </c>
      <c r="O36">
        <v>101.23</v>
      </c>
      <c r="P36">
        <v>2.8</v>
      </c>
      <c r="Q36">
        <v>7.21</v>
      </c>
      <c r="R36" s="93">
        <v>31.87</v>
      </c>
      <c r="S36" s="93">
        <v>31.87</v>
      </c>
      <c r="T36" s="93">
        <v>31.86</v>
      </c>
      <c r="U36">
        <v>2.61</v>
      </c>
      <c r="V36">
        <v>82.408044000000004</v>
      </c>
      <c r="W36">
        <v>3.21</v>
      </c>
      <c r="X36">
        <v>22</v>
      </c>
      <c r="Y36">
        <v>7.34</v>
      </c>
      <c r="Z36">
        <v>7.33</v>
      </c>
      <c r="AA36">
        <v>90.29</v>
      </c>
      <c r="AB36">
        <v>18.059999999999999</v>
      </c>
      <c r="AC36">
        <v>31.07</v>
      </c>
      <c r="AD36">
        <v>18.989999999999998</v>
      </c>
      <c r="AE36">
        <v>33</v>
      </c>
      <c r="AF36">
        <v>16</v>
      </c>
      <c r="AG36">
        <v>7</v>
      </c>
      <c r="AH36">
        <v>13.39</v>
      </c>
      <c r="AI36">
        <v>13.39</v>
      </c>
      <c r="AJ36">
        <v>26.1</v>
      </c>
      <c r="AK36">
        <v>80.5</v>
      </c>
      <c r="AL36">
        <v>34.5</v>
      </c>
    </row>
    <row r="37" spans="1:38">
      <c r="A37" t="s">
        <v>79</v>
      </c>
      <c r="B37" s="34">
        <v>208.76</v>
      </c>
      <c r="C37" s="34">
        <v>74.11</v>
      </c>
      <c r="D37" s="93">
        <f t="shared" si="0"/>
        <v>95.6</v>
      </c>
      <c r="E37" s="34">
        <v>0</v>
      </c>
      <c r="F37" s="34"/>
      <c r="G37" s="34"/>
      <c r="H37" s="34"/>
      <c r="I37" s="34"/>
      <c r="J37" s="37">
        <v>7.46</v>
      </c>
      <c r="K37" s="37">
        <v>7.46</v>
      </c>
      <c r="L37" s="37">
        <v>7.65</v>
      </c>
      <c r="M37">
        <v>118.3</v>
      </c>
      <c r="N37">
        <v>132.6</v>
      </c>
      <c r="O37">
        <v>101.23</v>
      </c>
      <c r="P37">
        <v>2.8</v>
      </c>
      <c r="Q37">
        <v>7.21</v>
      </c>
      <c r="R37" s="93">
        <v>31.87</v>
      </c>
      <c r="S37" s="93">
        <v>31.87</v>
      </c>
      <c r="T37" s="93">
        <v>31.86</v>
      </c>
      <c r="U37">
        <v>2.61</v>
      </c>
      <c r="V37">
        <v>91.733215999999999</v>
      </c>
      <c r="W37">
        <v>3.21</v>
      </c>
      <c r="X37">
        <v>22</v>
      </c>
      <c r="Y37">
        <v>7.34</v>
      </c>
      <c r="Z37">
        <v>7.33</v>
      </c>
      <c r="AA37">
        <v>108.48</v>
      </c>
      <c r="AB37">
        <v>21.7</v>
      </c>
      <c r="AC37">
        <v>38.700000000000003</v>
      </c>
      <c r="AD37">
        <v>22.66</v>
      </c>
      <c r="AE37">
        <v>37</v>
      </c>
      <c r="AF37">
        <v>19</v>
      </c>
      <c r="AG37">
        <v>7</v>
      </c>
      <c r="AH37">
        <v>13.39</v>
      </c>
      <c r="AI37">
        <v>13.39</v>
      </c>
      <c r="AJ37">
        <v>26.1</v>
      </c>
      <c r="AK37">
        <v>94.5</v>
      </c>
      <c r="AL37">
        <v>40.5</v>
      </c>
    </row>
    <row r="38" spans="1:38">
      <c r="A38" t="s">
        <v>80</v>
      </c>
      <c r="B38" s="34">
        <v>208.76</v>
      </c>
      <c r="C38" s="34">
        <v>74.11</v>
      </c>
      <c r="D38" s="93">
        <f t="shared" si="0"/>
        <v>95.6</v>
      </c>
      <c r="E38" s="34">
        <v>0</v>
      </c>
      <c r="F38" s="34"/>
      <c r="G38" s="34"/>
      <c r="H38" s="34"/>
      <c r="I38" s="34"/>
      <c r="J38" s="37">
        <v>8.6</v>
      </c>
      <c r="K38" s="37">
        <v>8.6</v>
      </c>
      <c r="L38" s="37">
        <v>8.81</v>
      </c>
      <c r="M38">
        <v>118.3</v>
      </c>
      <c r="N38">
        <v>132.6</v>
      </c>
      <c r="O38">
        <v>101.23</v>
      </c>
      <c r="P38">
        <v>2.8</v>
      </c>
      <c r="Q38">
        <v>7.21</v>
      </c>
      <c r="R38" s="93">
        <v>31.87</v>
      </c>
      <c r="S38" s="93">
        <v>31.87</v>
      </c>
      <c r="T38" s="93">
        <v>31.86</v>
      </c>
      <c r="U38">
        <v>2.61</v>
      </c>
      <c r="V38">
        <v>100.22126400000001</v>
      </c>
      <c r="W38">
        <v>3.21</v>
      </c>
      <c r="X38">
        <v>22</v>
      </c>
      <c r="Y38">
        <v>7.34</v>
      </c>
      <c r="Z38">
        <v>7.33</v>
      </c>
      <c r="AA38">
        <v>126.95</v>
      </c>
      <c r="AB38">
        <v>25.39</v>
      </c>
      <c r="AC38">
        <v>46.21</v>
      </c>
      <c r="AD38">
        <v>26.01</v>
      </c>
      <c r="AE38">
        <v>44</v>
      </c>
      <c r="AF38">
        <v>22</v>
      </c>
      <c r="AG38">
        <v>7</v>
      </c>
      <c r="AH38">
        <v>13.39</v>
      </c>
      <c r="AI38">
        <v>13.39</v>
      </c>
      <c r="AJ38">
        <v>26.1</v>
      </c>
      <c r="AK38">
        <v>112</v>
      </c>
      <c r="AL38">
        <v>48</v>
      </c>
    </row>
    <row r="39" spans="1:38">
      <c r="A39" t="s">
        <v>81</v>
      </c>
      <c r="B39" s="34">
        <v>208.76</v>
      </c>
      <c r="C39" s="34">
        <v>74.11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9.66</v>
      </c>
      <c r="K39" s="37">
        <v>9.66</v>
      </c>
      <c r="L39" s="37">
        <v>9.9</v>
      </c>
      <c r="M39">
        <v>118.3</v>
      </c>
      <c r="N39">
        <v>132.6</v>
      </c>
      <c r="O39">
        <v>101.23</v>
      </c>
      <c r="P39">
        <v>2.8</v>
      </c>
      <c r="Q39">
        <v>6.61</v>
      </c>
      <c r="R39" s="93">
        <v>32.03</v>
      </c>
      <c r="S39" s="93">
        <v>32.03</v>
      </c>
      <c r="T39" s="93">
        <v>32.04</v>
      </c>
      <c r="U39">
        <v>2.61</v>
      </c>
      <c r="V39">
        <v>95.315327999999994</v>
      </c>
      <c r="W39">
        <v>3.21</v>
      </c>
      <c r="X39">
        <v>22</v>
      </c>
      <c r="Y39">
        <v>7.34</v>
      </c>
      <c r="Z39">
        <v>7.33</v>
      </c>
      <c r="AA39">
        <v>145.74</v>
      </c>
      <c r="AB39">
        <v>29.15</v>
      </c>
      <c r="AC39">
        <v>53.12</v>
      </c>
      <c r="AD39">
        <v>29.02</v>
      </c>
      <c r="AE39">
        <v>52</v>
      </c>
      <c r="AF39">
        <v>26</v>
      </c>
      <c r="AG39">
        <v>5.47</v>
      </c>
      <c r="AH39">
        <v>13.39</v>
      </c>
      <c r="AI39">
        <v>13.39</v>
      </c>
      <c r="AJ39">
        <v>26.1</v>
      </c>
      <c r="AK39">
        <v>126</v>
      </c>
      <c r="AL39">
        <v>54</v>
      </c>
    </row>
    <row r="40" spans="1:38">
      <c r="A40" t="s">
        <v>82</v>
      </c>
      <c r="B40" s="34">
        <v>208.76</v>
      </c>
      <c r="C40" s="34">
        <v>74.11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10.71</v>
      </c>
      <c r="K40" s="37">
        <v>10.71</v>
      </c>
      <c r="L40" s="37">
        <v>10.97</v>
      </c>
      <c r="M40">
        <v>118.3</v>
      </c>
      <c r="N40">
        <v>132.6</v>
      </c>
      <c r="O40">
        <v>101.23</v>
      </c>
      <c r="P40">
        <v>2.8</v>
      </c>
      <c r="Q40">
        <v>6.61</v>
      </c>
      <c r="R40" s="93">
        <v>32.03</v>
      </c>
      <c r="S40" s="93">
        <v>32.03</v>
      </c>
      <c r="T40" s="93">
        <v>32.04</v>
      </c>
      <c r="U40">
        <v>2.61</v>
      </c>
      <c r="V40">
        <v>102.89811400000001</v>
      </c>
      <c r="W40">
        <v>3.21</v>
      </c>
      <c r="X40">
        <v>22</v>
      </c>
      <c r="Y40">
        <v>7.34</v>
      </c>
      <c r="Z40">
        <v>7.33</v>
      </c>
      <c r="AA40">
        <v>163.13999999999999</v>
      </c>
      <c r="AB40">
        <v>32.630000000000003</v>
      </c>
      <c r="AC40">
        <v>59.5</v>
      </c>
      <c r="AD40">
        <v>32.75</v>
      </c>
      <c r="AE40">
        <v>56</v>
      </c>
      <c r="AF40">
        <v>28</v>
      </c>
      <c r="AG40">
        <v>5.47</v>
      </c>
      <c r="AH40">
        <v>13.39</v>
      </c>
      <c r="AI40">
        <v>13.39</v>
      </c>
      <c r="AJ40">
        <v>26.1</v>
      </c>
      <c r="AK40">
        <v>137.19999999999999</v>
      </c>
      <c r="AL40">
        <v>58.8</v>
      </c>
    </row>
    <row r="41" spans="1:38">
      <c r="A41" t="s">
        <v>83</v>
      </c>
      <c r="B41" s="34">
        <v>208.76</v>
      </c>
      <c r="C41" s="34">
        <v>74.11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11.65</v>
      </c>
      <c r="K41" s="37">
        <v>11.65</v>
      </c>
      <c r="L41" s="37">
        <v>11.94</v>
      </c>
      <c r="M41">
        <v>118.3</v>
      </c>
      <c r="N41">
        <v>132.6</v>
      </c>
      <c r="O41">
        <v>101.23</v>
      </c>
      <c r="P41">
        <v>2.8</v>
      </c>
      <c r="Q41">
        <v>6.61</v>
      </c>
      <c r="R41" s="93">
        <v>32.03</v>
      </c>
      <c r="S41" s="93">
        <v>32.03</v>
      </c>
      <c r="T41" s="93">
        <v>32.04</v>
      </c>
      <c r="U41">
        <v>2.61</v>
      </c>
      <c r="V41">
        <v>109.89686</v>
      </c>
      <c r="W41">
        <v>3.21</v>
      </c>
      <c r="X41">
        <v>22</v>
      </c>
      <c r="Y41">
        <v>7.34</v>
      </c>
      <c r="Z41">
        <v>7.33</v>
      </c>
      <c r="AA41">
        <v>179.5</v>
      </c>
      <c r="AB41">
        <v>35.9</v>
      </c>
      <c r="AC41">
        <v>65.62</v>
      </c>
      <c r="AD41">
        <v>35.19</v>
      </c>
      <c r="AE41">
        <v>63</v>
      </c>
      <c r="AF41">
        <v>31</v>
      </c>
      <c r="AG41">
        <v>5.47</v>
      </c>
      <c r="AH41">
        <v>13.39</v>
      </c>
      <c r="AI41">
        <v>13.39</v>
      </c>
      <c r="AJ41">
        <v>26.1</v>
      </c>
      <c r="AK41">
        <v>147</v>
      </c>
      <c r="AL41">
        <v>63</v>
      </c>
    </row>
    <row r="42" spans="1:38">
      <c r="A42" t="s">
        <v>84</v>
      </c>
      <c r="B42" s="34">
        <v>208.76</v>
      </c>
      <c r="C42" s="34">
        <v>74.11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12.42</v>
      </c>
      <c r="K42" s="37">
        <v>12.42</v>
      </c>
      <c r="L42" s="37">
        <v>12.74</v>
      </c>
      <c r="M42">
        <v>118.3</v>
      </c>
      <c r="N42">
        <v>132.6</v>
      </c>
      <c r="O42">
        <v>101.23</v>
      </c>
      <c r="P42">
        <v>2.8</v>
      </c>
      <c r="Q42">
        <v>6.61</v>
      </c>
      <c r="R42" s="93">
        <v>32.03</v>
      </c>
      <c r="S42" s="93">
        <v>32.03</v>
      </c>
      <c r="T42" s="93">
        <v>32.04</v>
      </c>
      <c r="U42">
        <v>2.61</v>
      </c>
      <c r="V42">
        <v>116.77879799999999</v>
      </c>
      <c r="W42">
        <v>3.21</v>
      </c>
      <c r="X42">
        <v>22</v>
      </c>
      <c r="Y42">
        <v>7.34</v>
      </c>
      <c r="Z42">
        <v>7.33</v>
      </c>
      <c r="AA42">
        <v>193.81</v>
      </c>
      <c r="AB42">
        <v>38.76</v>
      </c>
      <c r="AC42">
        <v>70.95</v>
      </c>
      <c r="AD42">
        <v>37.33</v>
      </c>
      <c r="AE42">
        <v>67</v>
      </c>
      <c r="AF42">
        <v>33</v>
      </c>
      <c r="AG42">
        <v>5.47</v>
      </c>
      <c r="AH42">
        <v>13.39</v>
      </c>
      <c r="AI42">
        <v>13.39</v>
      </c>
      <c r="AJ42">
        <v>26.1</v>
      </c>
      <c r="AK42">
        <v>164.5</v>
      </c>
      <c r="AL42">
        <v>70.5</v>
      </c>
    </row>
    <row r="43" spans="1:38">
      <c r="A43" t="s">
        <v>85</v>
      </c>
      <c r="B43" s="34">
        <v>208.76</v>
      </c>
      <c r="C43" s="34">
        <v>74.11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13.08</v>
      </c>
      <c r="K43" s="37">
        <v>13.08</v>
      </c>
      <c r="L43" s="37">
        <v>13.42</v>
      </c>
      <c r="M43">
        <v>118.3</v>
      </c>
      <c r="N43">
        <v>132.6</v>
      </c>
      <c r="O43">
        <v>101.23</v>
      </c>
      <c r="P43">
        <v>2.8</v>
      </c>
      <c r="Q43">
        <v>6.61</v>
      </c>
      <c r="R43" s="93">
        <v>32.03</v>
      </c>
      <c r="S43" s="93">
        <v>32.03</v>
      </c>
      <c r="T43" s="93">
        <v>32.04</v>
      </c>
      <c r="U43">
        <v>2.61</v>
      </c>
      <c r="V43">
        <v>122.950154</v>
      </c>
      <c r="W43">
        <v>3.21</v>
      </c>
      <c r="X43">
        <v>22</v>
      </c>
      <c r="Y43">
        <v>7.34</v>
      </c>
      <c r="Z43">
        <v>7.33</v>
      </c>
      <c r="AA43">
        <v>206.33</v>
      </c>
      <c r="AB43">
        <v>41.26</v>
      </c>
      <c r="AC43">
        <v>75.88</v>
      </c>
      <c r="AD43">
        <v>39.19</v>
      </c>
      <c r="AE43">
        <v>69</v>
      </c>
      <c r="AF43">
        <v>35</v>
      </c>
      <c r="AG43">
        <v>5.66</v>
      </c>
      <c r="AH43">
        <v>13.45</v>
      </c>
      <c r="AI43">
        <v>13.45</v>
      </c>
      <c r="AJ43">
        <v>26.1</v>
      </c>
      <c r="AK43">
        <v>171.5</v>
      </c>
      <c r="AL43">
        <v>73.5</v>
      </c>
    </row>
    <row r="44" spans="1:38">
      <c r="A44" t="s">
        <v>86</v>
      </c>
      <c r="B44" s="34">
        <v>208.76</v>
      </c>
      <c r="C44" s="34">
        <v>74.11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13.63</v>
      </c>
      <c r="K44" s="37">
        <v>13.63</v>
      </c>
      <c r="L44" s="37">
        <v>13.97</v>
      </c>
      <c r="M44">
        <v>118.3</v>
      </c>
      <c r="N44">
        <v>132.6</v>
      </c>
      <c r="O44">
        <v>101.23</v>
      </c>
      <c r="P44">
        <v>2.8</v>
      </c>
      <c r="Q44">
        <v>6.61</v>
      </c>
      <c r="R44" s="93">
        <v>32.03</v>
      </c>
      <c r="S44" s="93">
        <v>32.03</v>
      </c>
      <c r="T44" s="93">
        <v>32.04</v>
      </c>
      <c r="U44">
        <v>2.61</v>
      </c>
      <c r="V44">
        <v>128.29411999999999</v>
      </c>
      <c r="W44">
        <v>3.21</v>
      </c>
      <c r="X44">
        <v>22</v>
      </c>
      <c r="Y44">
        <v>7.34</v>
      </c>
      <c r="Z44">
        <v>7.33</v>
      </c>
      <c r="AA44">
        <v>218.13</v>
      </c>
      <c r="AB44">
        <v>43.62</v>
      </c>
      <c r="AC44">
        <v>78.88</v>
      </c>
      <c r="AD44">
        <v>41.3</v>
      </c>
      <c r="AE44">
        <v>74</v>
      </c>
      <c r="AF44">
        <v>37</v>
      </c>
      <c r="AG44">
        <v>5.66</v>
      </c>
      <c r="AH44">
        <v>13.45</v>
      </c>
      <c r="AI44">
        <v>13.45</v>
      </c>
      <c r="AJ44">
        <v>26.1</v>
      </c>
      <c r="AK44">
        <v>182</v>
      </c>
      <c r="AL44">
        <v>78</v>
      </c>
    </row>
    <row r="45" spans="1:38">
      <c r="A45" t="s">
        <v>87</v>
      </c>
      <c r="B45" s="34">
        <v>208.76</v>
      </c>
      <c r="C45" s="34">
        <v>74.11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14.08</v>
      </c>
      <c r="K45" s="37">
        <v>14.08</v>
      </c>
      <c r="L45" s="37">
        <v>14.43</v>
      </c>
      <c r="M45">
        <v>118.3</v>
      </c>
      <c r="N45">
        <v>132.6</v>
      </c>
      <c r="O45">
        <v>101.23</v>
      </c>
      <c r="P45">
        <v>2.8</v>
      </c>
      <c r="Q45">
        <v>6.61</v>
      </c>
      <c r="R45" s="93">
        <v>32.03</v>
      </c>
      <c r="S45" s="93">
        <v>32.03</v>
      </c>
      <c r="T45" s="93">
        <v>32.04</v>
      </c>
      <c r="U45">
        <v>2.61</v>
      </c>
      <c r="V45">
        <v>133.38500199999999</v>
      </c>
      <c r="W45">
        <v>3.21</v>
      </c>
      <c r="X45">
        <v>22</v>
      </c>
      <c r="Y45">
        <v>7.34</v>
      </c>
      <c r="Z45">
        <v>7.33</v>
      </c>
      <c r="AA45">
        <v>233.07</v>
      </c>
      <c r="AB45">
        <v>46.61</v>
      </c>
      <c r="AC45">
        <v>81.96</v>
      </c>
      <c r="AD45">
        <v>42.5</v>
      </c>
      <c r="AE45">
        <v>78</v>
      </c>
      <c r="AF45">
        <v>39</v>
      </c>
      <c r="AG45">
        <v>5.66</v>
      </c>
      <c r="AH45">
        <v>13.45</v>
      </c>
      <c r="AI45">
        <v>13.45</v>
      </c>
      <c r="AJ45">
        <v>26.1</v>
      </c>
      <c r="AK45">
        <v>189</v>
      </c>
      <c r="AL45">
        <v>81</v>
      </c>
    </row>
    <row r="46" spans="1:38">
      <c r="A46" t="s">
        <v>88</v>
      </c>
      <c r="B46" s="34">
        <v>208.76</v>
      </c>
      <c r="C46" s="34">
        <v>74.11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14.42</v>
      </c>
      <c r="K46" s="37">
        <v>14.42</v>
      </c>
      <c r="L46" s="37">
        <v>14.78</v>
      </c>
      <c r="M46">
        <v>118.3</v>
      </c>
      <c r="N46">
        <v>132.6</v>
      </c>
      <c r="O46">
        <v>101.23</v>
      </c>
      <c r="P46">
        <v>2.8</v>
      </c>
      <c r="Q46">
        <v>6.61</v>
      </c>
      <c r="R46" s="93">
        <v>32.03</v>
      </c>
      <c r="S46" s="93">
        <v>32.03</v>
      </c>
      <c r="T46" s="93">
        <v>32.04</v>
      </c>
      <c r="U46">
        <v>2.61</v>
      </c>
      <c r="V46">
        <v>137.142326</v>
      </c>
      <c r="W46">
        <v>3.21</v>
      </c>
      <c r="X46">
        <v>22</v>
      </c>
      <c r="Y46">
        <v>7.34</v>
      </c>
      <c r="Z46">
        <v>7.33</v>
      </c>
      <c r="AA46">
        <v>233.33</v>
      </c>
      <c r="AB46">
        <v>46.67</v>
      </c>
      <c r="AC46">
        <v>84.56</v>
      </c>
      <c r="AD46">
        <v>44.5</v>
      </c>
      <c r="AE46">
        <v>79</v>
      </c>
      <c r="AF46">
        <v>39</v>
      </c>
      <c r="AG46">
        <v>5.66</v>
      </c>
      <c r="AH46">
        <v>13.45</v>
      </c>
      <c r="AI46">
        <v>13.45</v>
      </c>
      <c r="AJ46">
        <v>26.1</v>
      </c>
      <c r="AK46">
        <v>189</v>
      </c>
      <c r="AL46">
        <v>81</v>
      </c>
    </row>
    <row r="47" spans="1:38">
      <c r="A47" t="s">
        <v>89</v>
      </c>
      <c r="B47" s="34">
        <v>208.76</v>
      </c>
      <c r="C47" s="34">
        <v>74.11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14.71</v>
      </c>
      <c r="K47" s="37">
        <v>14.71</v>
      </c>
      <c r="L47" s="37">
        <v>15.07</v>
      </c>
      <c r="M47">
        <v>118.3</v>
      </c>
      <c r="N47">
        <v>132.6</v>
      </c>
      <c r="O47">
        <v>101.23</v>
      </c>
      <c r="P47">
        <v>2.8</v>
      </c>
      <c r="Q47">
        <v>6.61</v>
      </c>
      <c r="R47" s="93">
        <v>32.03</v>
      </c>
      <c r="S47" s="93">
        <v>32.03</v>
      </c>
      <c r="T47" s="93">
        <v>32.04</v>
      </c>
      <c r="U47">
        <v>2.69</v>
      </c>
      <c r="V47">
        <v>140.52975799999999</v>
      </c>
      <c r="W47">
        <v>3.26</v>
      </c>
      <c r="X47">
        <v>22</v>
      </c>
      <c r="Y47">
        <v>7.34</v>
      </c>
      <c r="Z47">
        <v>7.33</v>
      </c>
      <c r="AA47">
        <v>233.33</v>
      </c>
      <c r="AB47">
        <v>46.67</v>
      </c>
      <c r="AC47">
        <v>86.72</v>
      </c>
      <c r="AD47">
        <v>46</v>
      </c>
      <c r="AE47">
        <v>79</v>
      </c>
      <c r="AF47">
        <v>40</v>
      </c>
      <c r="AG47">
        <v>5.66</v>
      </c>
      <c r="AH47">
        <v>13.45</v>
      </c>
      <c r="AI47">
        <v>13.45</v>
      </c>
      <c r="AJ47">
        <v>26.1</v>
      </c>
      <c r="AK47">
        <v>189</v>
      </c>
      <c r="AL47">
        <v>81</v>
      </c>
    </row>
    <row r="48" spans="1:38">
      <c r="A48" t="s">
        <v>90</v>
      </c>
      <c r="B48" s="34">
        <v>208.76</v>
      </c>
      <c r="C48" s="34">
        <v>74.11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14.92</v>
      </c>
      <c r="K48" s="37">
        <v>14.92</v>
      </c>
      <c r="L48" s="37">
        <v>15.29</v>
      </c>
      <c r="M48">
        <v>118.3</v>
      </c>
      <c r="N48">
        <v>132.6</v>
      </c>
      <c r="O48">
        <v>101.23</v>
      </c>
      <c r="P48">
        <v>2.8</v>
      </c>
      <c r="Q48">
        <v>6.61</v>
      </c>
      <c r="R48" s="93">
        <v>32.03</v>
      </c>
      <c r="S48" s="93">
        <v>32.03</v>
      </c>
      <c r="T48" s="93">
        <v>32.04</v>
      </c>
      <c r="U48">
        <v>2.69</v>
      </c>
      <c r="V48">
        <v>143.13847000000001</v>
      </c>
      <c r="W48">
        <v>3.26</v>
      </c>
      <c r="X48">
        <v>22</v>
      </c>
      <c r="Y48">
        <v>7.34</v>
      </c>
      <c r="Z48">
        <v>7.33</v>
      </c>
      <c r="AA48">
        <v>233.33</v>
      </c>
      <c r="AB48">
        <v>46.67</v>
      </c>
      <c r="AC48">
        <v>88.62</v>
      </c>
      <c r="AD48">
        <v>47</v>
      </c>
      <c r="AE48">
        <v>80</v>
      </c>
      <c r="AF48">
        <v>40</v>
      </c>
      <c r="AG48">
        <v>5.66</v>
      </c>
      <c r="AH48">
        <v>13.45</v>
      </c>
      <c r="AI48">
        <v>13.45</v>
      </c>
      <c r="AJ48">
        <v>24.16</v>
      </c>
      <c r="AK48">
        <v>189</v>
      </c>
      <c r="AL48">
        <v>81</v>
      </c>
    </row>
    <row r="49" spans="1:38">
      <c r="A49" t="s">
        <v>91</v>
      </c>
      <c r="B49" s="34">
        <v>208.76</v>
      </c>
      <c r="C49" s="34">
        <v>74.11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15.09</v>
      </c>
      <c r="K49" s="37">
        <v>15.09</v>
      </c>
      <c r="L49" s="37">
        <v>15.47</v>
      </c>
      <c r="M49">
        <v>118.3</v>
      </c>
      <c r="N49">
        <v>132.6</v>
      </c>
      <c r="O49">
        <v>101.23</v>
      </c>
      <c r="P49">
        <v>2.8</v>
      </c>
      <c r="Q49">
        <v>6.61</v>
      </c>
      <c r="R49" s="93">
        <v>32.03</v>
      </c>
      <c r="S49" s="93">
        <v>32.03</v>
      </c>
      <c r="T49" s="93">
        <v>32.04</v>
      </c>
      <c r="U49">
        <v>2.69</v>
      </c>
      <c r="V49">
        <v>144.99766399999999</v>
      </c>
      <c r="W49">
        <v>3.26</v>
      </c>
      <c r="X49">
        <v>22</v>
      </c>
      <c r="Y49">
        <v>7.34</v>
      </c>
      <c r="Z49">
        <v>7.33</v>
      </c>
      <c r="AA49">
        <v>233.33</v>
      </c>
      <c r="AB49">
        <v>46.67</v>
      </c>
      <c r="AC49">
        <v>89.69</v>
      </c>
      <c r="AD49">
        <v>47</v>
      </c>
      <c r="AE49">
        <v>80</v>
      </c>
      <c r="AF49">
        <v>40</v>
      </c>
      <c r="AG49">
        <v>5.66</v>
      </c>
      <c r="AH49">
        <v>13.45</v>
      </c>
      <c r="AI49">
        <v>13.45</v>
      </c>
      <c r="AJ49">
        <v>24.16</v>
      </c>
      <c r="AK49">
        <v>189</v>
      </c>
      <c r="AL49">
        <v>81</v>
      </c>
    </row>
    <row r="50" spans="1:38">
      <c r="A50" t="s">
        <v>92</v>
      </c>
      <c r="B50" s="34">
        <v>208.76</v>
      </c>
      <c r="C50" s="34">
        <v>74.11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15.15</v>
      </c>
      <c r="K50" s="37">
        <v>15.15</v>
      </c>
      <c r="L50" s="37">
        <v>15.53</v>
      </c>
      <c r="M50">
        <v>118.3</v>
      </c>
      <c r="N50">
        <v>132.6</v>
      </c>
      <c r="O50">
        <v>101.23</v>
      </c>
      <c r="P50">
        <v>2.8</v>
      </c>
      <c r="Q50">
        <v>6.61</v>
      </c>
      <c r="R50" s="93">
        <v>32.03</v>
      </c>
      <c r="S50" s="93">
        <v>32.03</v>
      </c>
      <c r="T50" s="93">
        <v>32.04</v>
      </c>
      <c r="U50">
        <v>2.69</v>
      </c>
      <c r="V50">
        <v>145.97106400000001</v>
      </c>
      <c r="W50">
        <v>3.26</v>
      </c>
      <c r="X50">
        <v>22</v>
      </c>
      <c r="Y50">
        <v>7.34</v>
      </c>
      <c r="Z50">
        <v>7.33</v>
      </c>
      <c r="AA50">
        <v>233.33</v>
      </c>
      <c r="AB50">
        <v>46.67</v>
      </c>
      <c r="AC50">
        <v>90.27</v>
      </c>
      <c r="AD50">
        <v>47</v>
      </c>
      <c r="AE50">
        <v>80</v>
      </c>
      <c r="AF50">
        <v>40</v>
      </c>
      <c r="AG50">
        <v>5.66</v>
      </c>
      <c r="AH50">
        <v>13.45</v>
      </c>
      <c r="AI50">
        <v>13.45</v>
      </c>
      <c r="AJ50">
        <v>24.16</v>
      </c>
      <c r="AK50">
        <v>189</v>
      </c>
      <c r="AL50">
        <v>81</v>
      </c>
    </row>
    <row r="51" spans="1:38">
      <c r="A51" t="s">
        <v>93</v>
      </c>
      <c r="B51" s="34">
        <v>208.76</v>
      </c>
      <c r="C51" s="34">
        <v>74.11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15.2</v>
      </c>
      <c r="K51" s="37">
        <v>15.2</v>
      </c>
      <c r="L51" s="37">
        <v>15.58</v>
      </c>
      <c r="M51">
        <v>118.3</v>
      </c>
      <c r="N51">
        <v>132.6</v>
      </c>
      <c r="O51">
        <v>101.23</v>
      </c>
      <c r="P51">
        <v>2.88</v>
      </c>
      <c r="Q51">
        <v>6.01</v>
      </c>
      <c r="R51" s="93">
        <v>32.03</v>
      </c>
      <c r="S51" s="93">
        <v>32.03</v>
      </c>
      <c r="T51" s="93">
        <v>32.04</v>
      </c>
      <c r="U51">
        <v>2.84</v>
      </c>
      <c r="V51">
        <v>150.020408</v>
      </c>
      <c r="W51">
        <v>3.26</v>
      </c>
      <c r="X51">
        <v>22</v>
      </c>
      <c r="Y51">
        <v>7.34</v>
      </c>
      <c r="Z51">
        <v>7.33</v>
      </c>
      <c r="AA51">
        <v>233.33</v>
      </c>
      <c r="AB51">
        <v>46.67</v>
      </c>
      <c r="AC51">
        <v>90.67</v>
      </c>
      <c r="AD51">
        <v>47</v>
      </c>
      <c r="AE51">
        <v>80</v>
      </c>
      <c r="AF51">
        <v>40</v>
      </c>
      <c r="AG51">
        <v>5.66</v>
      </c>
      <c r="AH51">
        <v>13.45</v>
      </c>
      <c r="AI51">
        <v>13.45</v>
      </c>
      <c r="AJ51">
        <v>25.13</v>
      </c>
      <c r="AK51">
        <v>189</v>
      </c>
      <c r="AL51">
        <v>81</v>
      </c>
    </row>
    <row r="52" spans="1:38">
      <c r="A52" t="s">
        <v>94</v>
      </c>
      <c r="B52" s="34">
        <v>208.76</v>
      </c>
      <c r="C52" s="34">
        <v>74.11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15.18</v>
      </c>
      <c r="K52" s="37">
        <v>15.18</v>
      </c>
      <c r="L52" s="37">
        <v>15.57</v>
      </c>
      <c r="M52">
        <v>118.3</v>
      </c>
      <c r="N52">
        <v>132.6</v>
      </c>
      <c r="O52">
        <v>101.23</v>
      </c>
      <c r="P52">
        <v>2.88</v>
      </c>
      <c r="Q52">
        <v>6.01</v>
      </c>
      <c r="R52" s="93">
        <v>32.03</v>
      </c>
      <c r="S52" s="93">
        <v>32.03</v>
      </c>
      <c r="T52" s="93">
        <v>32.04</v>
      </c>
      <c r="U52">
        <v>2.84</v>
      </c>
      <c r="V52">
        <v>148.823126</v>
      </c>
      <c r="W52">
        <v>3.26</v>
      </c>
      <c r="X52">
        <v>22</v>
      </c>
      <c r="Y52">
        <v>7.34</v>
      </c>
      <c r="Z52">
        <v>7.33</v>
      </c>
      <c r="AA52">
        <v>233.33</v>
      </c>
      <c r="AB52">
        <v>46.67</v>
      </c>
      <c r="AC52">
        <v>90.34</v>
      </c>
      <c r="AD52">
        <v>47</v>
      </c>
      <c r="AE52">
        <v>80</v>
      </c>
      <c r="AF52">
        <v>40</v>
      </c>
      <c r="AG52">
        <v>5.66</v>
      </c>
      <c r="AH52">
        <v>13.45</v>
      </c>
      <c r="AI52">
        <v>13.45</v>
      </c>
      <c r="AJ52">
        <v>26.1</v>
      </c>
      <c r="AK52">
        <v>189</v>
      </c>
      <c r="AL52">
        <v>81</v>
      </c>
    </row>
    <row r="53" spans="1:38">
      <c r="A53" t="s">
        <v>95</v>
      </c>
      <c r="B53" s="34">
        <v>208.76</v>
      </c>
      <c r="C53" s="34">
        <v>56.06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15.17</v>
      </c>
      <c r="K53" s="37">
        <v>15.17</v>
      </c>
      <c r="L53" s="37">
        <v>15.55</v>
      </c>
      <c r="M53">
        <v>118.3</v>
      </c>
      <c r="N53">
        <v>132.6</v>
      </c>
      <c r="O53">
        <v>101.23</v>
      </c>
      <c r="P53">
        <v>2.88</v>
      </c>
      <c r="Q53">
        <v>6.01</v>
      </c>
      <c r="R53" s="93">
        <v>32.03</v>
      </c>
      <c r="S53" s="93">
        <v>32.03</v>
      </c>
      <c r="T53" s="93">
        <v>32.04</v>
      </c>
      <c r="U53">
        <v>3</v>
      </c>
      <c r="V53">
        <v>146.584306</v>
      </c>
      <c r="W53">
        <v>3.26</v>
      </c>
      <c r="X53">
        <v>22</v>
      </c>
      <c r="Y53">
        <v>7.34</v>
      </c>
      <c r="Z53">
        <v>7.33</v>
      </c>
      <c r="AA53">
        <v>233.33</v>
      </c>
      <c r="AB53">
        <v>46.67</v>
      </c>
      <c r="AC53">
        <v>90.55</v>
      </c>
      <c r="AD53">
        <v>47</v>
      </c>
      <c r="AE53">
        <v>81</v>
      </c>
      <c r="AF53">
        <v>40</v>
      </c>
      <c r="AG53">
        <v>5.66</v>
      </c>
      <c r="AH53">
        <v>13.45</v>
      </c>
      <c r="AI53">
        <v>13.45</v>
      </c>
      <c r="AJ53">
        <v>26.1</v>
      </c>
      <c r="AK53">
        <v>189</v>
      </c>
      <c r="AL53">
        <v>81</v>
      </c>
    </row>
    <row r="54" spans="1:38">
      <c r="A54" t="s">
        <v>96</v>
      </c>
      <c r="B54" s="34">
        <v>208.76</v>
      </c>
      <c r="C54" s="34">
        <v>56.06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15.1</v>
      </c>
      <c r="K54" s="37">
        <v>15.1</v>
      </c>
      <c r="L54" s="37">
        <v>15.48</v>
      </c>
      <c r="M54">
        <v>96.65</v>
      </c>
      <c r="N54">
        <v>132.6</v>
      </c>
      <c r="O54">
        <v>101.23</v>
      </c>
      <c r="P54">
        <v>2.88</v>
      </c>
      <c r="Q54">
        <v>6.01</v>
      </c>
      <c r="R54" s="93">
        <v>32.03</v>
      </c>
      <c r="S54" s="93">
        <v>32.03</v>
      </c>
      <c r="T54" s="93">
        <v>32.04</v>
      </c>
      <c r="U54">
        <v>3</v>
      </c>
      <c r="V54">
        <v>143.51809600000001</v>
      </c>
      <c r="W54">
        <v>3.26</v>
      </c>
      <c r="X54">
        <v>22</v>
      </c>
      <c r="Y54">
        <v>7.34</v>
      </c>
      <c r="Z54">
        <v>7.33</v>
      </c>
      <c r="AA54">
        <v>233.33</v>
      </c>
      <c r="AB54">
        <v>46.67</v>
      </c>
      <c r="AC54">
        <v>89.89</v>
      </c>
      <c r="AD54">
        <v>47</v>
      </c>
      <c r="AE54">
        <v>81</v>
      </c>
      <c r="AF54">
        <v>40</v>
      </c>
      <c r="AG54">
        <v>5.66</v>
      </c>
      <c r="AH54">
        <v>13.45</v>
      </c>
      <c r="AI54">
        <v>13.45</v>
      </c>
      <c r="AJ54">
        <v>26.1</v>
      </c>
      <c r="AK54">
        <v>189</v>
      </c>
      <c r="AL54">
        <v>81</v>
      </c>
    </row>
    <row r="55" spans="1:38">
      <c r="A55" t="s">
        <v>97</v>
      </c>
      <c r="B55" s="34">
        <v>208.76</v>
      </c>
      <c r="C55" s="34">
        <v>56.06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</v>
      </c>
      <c r="K55" s="37">
        <v>15</v>
      </c>
      <c r="L55" s="37">
        <v>15.38</v>
      </c>
      <c r="M55">
        <v>71.91</v>
      </c>
      <c r="N55">
        <v>132.6</v>
      </c>
      <c r="O55">
        <v>101.23</v>
      </c>
      <c r="P55">
        <v>3.03</v>
      </c>
      <c r="Q55">
        <v>6.01</v>
      </c>
      <c r="R55" s="93">
        <v>32.03</v>
      </c>
      <c r="S55" s="93">
        <v>32.03</v>
      </c>
      <c r="T55" s="93">
        <v>32.04</v>
      </c>
      <c r="U55">
        <v>3</v>
      </c>
      <c r="V55">
        <v>139.30327399999999</v>
      </c>
      <c r="W55">
        <v>3.26</v>
      </c>
      <c r="X55">
        <v>7.5</v>
      </c>
      <c r="Y55">
        <v>2.5</v>
      </c>
      <c r="Z55">
        <v>2.5</v>
      </c>
      <c r="AA55">
        <v>233.33</v>
      </c>
      <c r="AB55">
        <v>46.67</v>
      </c>
      <c r="AC55">
        <v>88.86</v>
      </c>
      <c r="AD55">
        <v>46</v>
      </c>
      <c r="AE55">
        <v>81</v>
      </c>
      <c r="AF55">
        <v>41</v>
      </c>
      <c r="AG55">
        <v>5.66</v>
      </c>
      <c r="AH55">
        <v>5.36</v>
      </c>
      <c r="AI55">
        <v>5.36</v>
      </c>
      <c r="AJ55">
        <v>26.1</v>
      </c>
      <c r="AK55">
        <v>189</v>
      </c>
      <c r="AL55">
        <v>81</v>
      </c>
    </row>
    <row r="56" spans="1:38">
      <c r="A56" t="s">
        <v>98</v>
      </c>
      <c r="B56" s="34">
        <v>208.76</v>
      </c>
      <c r="C56" s="34">
        <v>56.06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14.83</v>
      </c>
      <c r="K56" s="37">
        <v>14.83</v>
      </c>
      <c r="L56" s="37">
        <v>15.2</v>
      </c>
      <c r="M56">
        <v>71.91</v>
      </c>
      <c r="N56">
        <v>132.6</v>
      </c>
      <c r="O56">
        <v>101.23</v>
      </c>
      <c r="P56">
        <v>3.03</v>
      </c>
      <c r="Q56">
        <v>6.01</v>
      </c>
      <c r="R56" s="93">
        <v>32.03</v>
      </c>
      <c r="S56" s="93">
        <v>32.03</v>
      </c>
      <c r="T56" s="93">
        <v>32.04</v>
      </c>
      <c r="U56">
        <v>3</v>
      </c>
      <c r="V56">
        <v>134.124786</v>
      </c>
      <c r="W56">
        <v>3.26</v>
      </c>
      <c r="X56">
        <v>7.5</v>
      </c>
      <c r="Y56">
        <v>2.5</v>
      </c>
      <c r="Z56">
        <v>2.5</v>
      </c>
      <c r="AA56">
        <v>233.33</v>
      </c>
      <c r="AB56">
        <v>46.67</v>
      </c>
      <c r="AC56">
        <v>87.34</v>
      </c>
      <c r="AD56">
        <v>46</v>
      </c>
      <c r="AE56">
        <v>83</v>
      </c>
      <c r="AF56">
        <v>41</v>
      </c>
      <c r="AG56">
        <v>5.66</v>
      </c>
      <c r="AH56">
        <v>5.39</v>
      </c>
      <c r="AI56">
        <v>5.39</v>
      </c>
      <c r="AJ56">
        <v>26.1</v>
      </c>
      <c r="AK56">
        <v>189</v>
      </c>
      <c r="AL56">
        <v>81</v>
      </c>
    </row>
    <row r="57" spans="1:38">
      <c r="A57" t="s">
        <v>99</v>
      </c>
      <c r="B57" s="34">
        <v>208.76</v>
      </c>
      <c r="C57" s="34">
        <v>56.06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14.59</v>
      </c>
      <c r="K57" s="37">
        <v>14.59</v>
      </c>
      <c r="L57" s="37">
        <v>14.96</v>
      </c>
      <c r="M57">
        <v>96.65</v>
      </c>
      <c r="N57">
        <v>132.6</v>
      </c>
      <c r="O57">
        <v>101.23</v>
      </c>
      <c r="P57">
        <v>3.03</v>
      </c>
      <c r="Q57">
        <v>6.01</v>
      </c>
      <c r="R57" s="93">
        <v>32.03</v>
      </c>
      <c r="S57" s="93">
        <v>32.03</v>
      </c>
      <c r="T57" s="93">
        <v>32.04</v>
      </c>
      <c r="U57">
        <v>3</v>
      </c>
      <c r="V57">
        <v>121.35377800000001</v>
      </c>
      <c r="W57">
        <v>3.26</v>
      </c>
      <c r="X57">
        <v>7.5</v>
      </c>
      <c r="Y57">
        <v>2.5</v>
      </c>
      <c r="Z57">
        <v>2.5</v>
      </c>
      <c r="AA57">
        <v>233.33</v>
      </c>
      <c r="AB57">
        <v>46.67</v>
      </c>
      <c r="AC57">
        <v>85.31</v>
      </c>
      <c r="AD57">
        <v>45</v>
      </c>
      <c r="AE57">
        <v>83</v>
      </c>
      <c r="AF57">
        <v>42</v>
      </c>
      <c r="AG57">
        <v>5.66</v>
      </c>
      <c r="AH57">
        <v>5.43</v>
      </c>
      <c r="AI57">
        <v>5.43</v>
      </c>
      <c r="AJ57">
        <v>26.1</v>
      </c>
      <c r="AK57">
        <v>189</v>
      </c>
      <c r="AL57">
        <v>81</v>
      </c>
    </row>
    <row r="58" spans="1:38">
      <c r="A58" t="s">
        <v>100</v>
      </c>
      <c r="B58" s="34">
        <v>208.76</v>
      </c>
      <c r="C58" s="34">
        <v>56.06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14.23</v>
      </c>
      <c r="K58" s="37">
        <v>14.23</v>
      </c>
      <c r="L58" s="37">
        <v>14.58</v>
      </c>
      <c r="M58">
        <v>105.35</v>
      </c>
      <c r="N58">
        <v>132.6</v>
      </c>
      <c r="O58">
        <v>101.23</v>
      </c>
      <c r="P58">
        <v>3.03</v>
      </c>
      <c r="Q58">
        <v>6.01</v>
      </c>
      <c r="R58" s="93">
        <v>32.03</v>
      </c>
      <c r="S58" s="93">
        <v>32.03</v>
      </c>
      <c r="T58" s="93">
        <v>32.04</v>
      </c>
      <c r="U58">
        <v>3</v>
      </c>
      <c r="V58">
        <v>115.211624</v>
      </c>
      <c r="W58">
        <v>3.26</v>
      </c>
      <c r="X58">
        <v>7.5</v>
      </c>
      <c r="Y58">
        <v>2.5</v>
      </c>
      <c r="Z58">
        <v>2.5</v>
      </c>
      <c r="AA58">
        <v>233.33</v>
      </c>
      <c r="AB58">
        <v>46.67</v>
      </c>
      <c r="AC58">
        <v>83.97</v>
      </c>
      <c r="AD58">
        <v>44</v>
      </c>
      <c r="AE58">
        <v>79</v>
      </c>
      <c r="AF58">
        <v>39</v>
      </c>
      <c r="AG58">
        <v>5.66</v>
      </c>
      <c r="AH58">
        <v>5.46</v>
      </c>
      <c r="AI58">
        <v>5.46</v>
      </c>
      <c r="AJ58">
        <v>26.1</v>
      </c>
      <c r="AK58">
        <v>189</v>
      </c>
      <c r="AL58">
        <v>81</v>
      </c>
    </row>
    <row r="59" spans="1:38">
      <c r="A59" t="s">
        <v>101</v>
      </c>
      <c r="B59" s="34">
        <v>208.76</v>
      </c>
      <c r="C59" s="34">
        <v>56.06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13.84</v>
      </c>
      <c r="K59" s="37">
        <v>13.84</v>
      </c>
      <c r="L59" s="37">
        <v>14.18</v>
      </c>
      <c r="M59">
        <v>114.05</v>
      </c>
      <c r="N59">
        <v>132.6</v>
      </c>
      <c r="O59">
        <v>101.23</v>
      </c>
      <c r="P59">
        <v>3.11</v>
      </c>
      <c r="Q59">
        <v>6.01</v>
      </c>
      <c r="R59" s="93">
        <v>32.03</v>
      </c>
      <c r="S59" s="93">
        <v>32.03</v>
      </c>
      <c r="T59" s="93">
        <v>32.04</v>
      </c>
      <c r="U59">
        <v>3.07</v>
      </c>
      <c r="V59">
        <v>108.51463200000001</v>
      </c>
      <c r="W59">
        <v>3.3</v>
      </c>
      <c r="X59">
        <v>7.5</v>
      </c>
      <c r="Y59">
        <v>2.5</v>
      </c>
      <c r="Z59">
        <v>2.5</v>
      </c>
      <c r="AA59">
        <v>232.78</v>
      </c>
      <c r="AB59">
        <v>46.55</v>
      </c>
      <c r="AC59">
        <v>81.849999999999994</v>
      </c>
      <c r="AD59">
        <v>43</v>
      </c>
      <c r="AE59">
        <v>77</v>
      </c>
      <c r="AF59">
        <v>38</v>
      </c>
      <c r="AG59">
        <v>5.66</v>
      </c>
      <c r="AH59">
        <v>5.5</v>
      </c>
      <c r="AI59">
        <v>5.5</v>
      </c>
      <c r="AJ59">
        <v>26.1</v>
      </c>
      <c r="AK59">
        <v>182</v>
      </c>
      <c r="AL59">
        <v>78</v>
      </c>
    </row>
    <row r="60" spans="1:38">
      <c r="A60" t="s">
        <v>102</v>
      </c>
      <c r="B60" s="34">
        <v>208.76</v>
      </c>
      <c r="C60" s="34">
        <v>74.11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13.28</v>
      </c>
      <c r="K60" s="37">
        <v>13.28</v>
      </c>
      <c r="L60" s="37">
        <v>13.62</v>
      </c>
      <c r="M60">
        <v>118.3</v>
      </c>
      <c r="N60">
        <v>132.6</v>
      </c>
      <c r="O60">
        <v>101.23</v>
      </c>
      <c r="P60">
        <v>3.11</v>
      </c>
      <c r="Q60">
        <v>7.21</v>
      </c>
      <c r="R60" s="93">
        <v>32.03</v>
      </c>
      <c r="S60" s="93">
        <v>32.03</v>
      </c>
      <c r="T60" s="93">
        <v>32.04</v>
      </c>
      <c r="U60">
        <v>3.07</v>
      </c>
      <c r="V60">
        <v>101.350408</v>
      </c>
      <c r="W60">
        <v>3.3</v>
      </c>
      <c r="X60">
        <v>7.5</v>
      </c>
      <c r="Y60">
        <v>2.5</v>
      </c>
      <c r="Z60">
        <v>2.5</v>
      </c>
      <c r="AA60">
        <v>226.54</v>
      </c>
      <c r="AB60">
        <v>45.31</v>
      </c>
      <c r="AC60">
        <v>79</v>
      </c>
      <c r="AD60">
        <v>41</v>
      </c>
      <c r="AE60">
        <v>74</v>
      </c>
      <c r="AF60">
        <v>37</v>
      </c>
      <c r="AG60">
        <v>5.66</v>
      </c>
      <c r="AH60">
        <v>0</v>
      </c>
      <c r="AI60">
        <v>0</v>
      </c>
      <c r="AJ60">
        <v>26.1</v>
      </c>
      <c r="AK60">
        <v>175</v>
      </c>
      <c r="AL60">
        <v>75</v>
      </c>
    </row>
    <row r="61" spans="1:38">
      <c r="A61" t="s">
        <v>103</v>
      </c>
      <c r="B61" s="34">
        <v>208.76</v>
      </c>
      <c r="C61" s="34">
        <v>74.11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12.71</v>
      </c>
      <c r="K61" s="37">
        <v>12.71</v>
      </c>
      <c r="L61" s="37">
        <v>13.03</v>
      </c>
      <c r="M61">
        <v>118.3</v>
      </c>
      <c r="N61">
        <v>132.6</v>
      </c>
      <c r="O61">
        <v>101.23</v>
      </c>
      <c r="P61">
        <v>3.11</v>
      </c>
      <c r="Q61">
        <v>7.21</v>
      </c>
      <c r="R61" s="93">
        <v>32.03</v>
      </c>
      <c r="S61" s="93">
        <v>32.03</v>
      </c>
      <c r="T61" s="93">
        <v>32.04</v>
      </c>
      <c r="U61">
        <v>3.07</v>
      </c>
      <c r="V61">
        <v>93.378262000000007</v>
      </c>
      <c r="W61">
        <v>3.3</v>
      </c>
      <c r="X61">
        <v>7.5</v>
      </c>
      <c r="Y61">
        <v>2.5</v>
      </c>
      <c r="Z61">
        <v>2.5</v>
      </c>
      <c r="AA61">
        <v>215.6</v>
      </c>
      <c r="AB61">
        <v>43.12</v>
      </c>
      <c r="AC61">
        <v>75.45</v>
      </c>
      <c r="AD61">
        <v>39.61</v>
      </c>
      <c r="AE61">
        <v>65</v>
      </c>
      <c r="AF61">
        <v>33</v>
      </c>
      <c r="AG61">
        <v>5.66</v>
      </c>
      <c r="AH61">
        <v>0</v>
      </c>
      <c r="AI61">
        <v>0</v>
      </c>
      <c r="AJ61">
        <v>26.1</v>
      </c>
      <c r="AK61">
        <v>168</v>
      </c>
      <c r="AL61">
        <v>72</v>
      </c>
    </row>
    <row r="62" spans="1:38">
      <c r="A62" t="s">
        <v>104</v>
      </c>
      <c r="B62" s="34">
        <v>208.76</v>
      </c>
      <c r="C62" s="34">
        <v>74.11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12.13</v>
      </c>
      <c r="K62" s="37">
        <v>12.13</v>
      </c>
      <c r="L62" s="37">
        <v>12.42</v>
      </c>
      <c r="M62">
        <v>118.3</v>
      </c>
      <c r="N62">
        <v>132.6</v>
      </c>
      <c r="O62">
        <v>101.23</v>
      </c>
      <c r="P62">
        <v>3.11</v>
      </c>
      <c r="Q62">
        <v>7.21</v>
      </c>
      <c r="R62" s="93">
        <v>32.03</v>
      </c>
      <c r="S62" s="93">
        <v>32.03</v>
      </c>
      <c r="T62" s="93">
        <v>32.04</v>
      </c>
      <c r="U62">
        <v>3.07</v>
      </c>
      <c r="V62">
        <v>85.230903999999995</v>
      </c>
      <c r="W62">
        <v>3.3</v>
      </c>
      <c r="X62">
        <v>7.5</v>
      </c>
      <c r="Y62">
        <v>2.5</v>
      </c>
      <c r="Z62">
        <v>2.5</v>
      </c>
      <c r="AA62">
        <v>201.85</v>
      </c>
      <c r="AB62">
        <v>40.369999999999997</v>
      </c>
      <c r="AC62">
        <v>71.680000000000007</v>
      </c>
      <c r="AD62">
        <v>37.71</v>
      </c>
      <c r="AE62">
        <v>63</v>
      </c>
      <c r="AF62">
        <v>32</v>
      </c>
      <c r="AG62">
        <v>5.66</v>
      </c>
      <c r="AH62">
        <v>0</v>
      </c>
      <c r="AI62">
        <v>0</v>
      </c>
      <c r="AJ62">
        <v>26.1</v>
      </c>
      <c r="AK62">
        <v>161</v>
      </c>
      <c r="AL62">
        <v>69</v>
      </c>
    </row>
    <row r="63" spans="1:38">
      <c r="A63" t="s">
        <v>105</v>
      </c>
      <c r="B63" s="34">
        <v>208.76</v>
      </c>
      <c r="C63" s="34">
        <v>74.11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11.34</v>
      </c>
      <c r="K63" s="37">
        <v>11.34</v>
      </c>
      <c r="L63" s="37">
        <v>11.62</v>
      </c>
      <c r="M63">
        <v>118.3</v>
      </c>
      <c r="N63">
        <v>132.6</v>
      </c>
      <c r="O63">
        <v>101.23</v>
      </c>
      <c r="P63">
        <v>3.27</v>
      </c>
      <c r="Q63">
        <v>7.21</v>
      </c>
      <c r="R63" s="93">
        <v>32.200000000000003</v>
      </c>
      <c r="S63" s="93">
        <v>32.200000000000003</v>
      </c>
      <c r="T63" s="93">
        <v>32.200000000000003</v>
      </c>
      <c r="U63">
        <v>3.31</v>
      </c>
      <c r="V63">
        <v>83.673463999999996</v>
      </c>
      <c r="W63">
        <v>3.3</v>
      </c>
      <c r="X63">
        <v>7.5</v>
      </c>
      <c r="Y63">
        <v>2.5</v>
      </c>
      <c r="Z63">
        <v>2.5</v>
      </c>
      <c r="AA63">
        <v>188.57</v>
      </c>
      <c r="AB63">
        <v>37.71</v>
      </c>
      <c r="AC63">
        <v>66.680000000000007</v>
      </c>
      <c r="AD63">
        <v>34.79</v>
      </c>
      <c r="AE63">
        <v>58</v>
      </c>
      <c r="AF63">
        <v>29</v>
      </c>
      <c r="AG63">
        <v>5.66</v>
      </c>
      <c r="AH63">
        <v>0</v>
      </c>
      <c r="AI63">
        <v>0</v>
      </c>
      <c r="AJ63">
        <v>27.06</v>
      </c>
      <c r="AK63">
        <v>154</v>
      </c>
      <c r="AL63">
        <v>66</v>
      </c>
    </row>
    <row r="64" spans="1:38">
      <c r="A64" t="s">
        <v>106</v>
      </c>
      <c r="B64" s="34">
        <v>208.76</v>
      </c>
      <c r="C64" s="34">
        <v>74.11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10.28</v>
      </c>
      <c r="K64" s="37">
        <v>10.28</v>
      </c>
      <c r="L64" s="37">
        <v>10.53</v>
      </c>
      <c r="M64">
        <v>118.3</v>
      </c>
      <c r="N64">
        <v>132.6</v>
      </c>
      <c r="O64">
        <v>101.23</v>
      </c>
      <c r="P64">
        <v>3.27</v>
      </c>
      <c r="Q64">
        <v>11.18</v>
      </c>
      <c r="R64" s="93">
        <v>32.5</v>
      </c>
      <c r="S64" s="93">
        <v>32.5</v>
      </c>
      <c r="T64" s="93">
        <v>32.5</v>
      </c>
      <c r="U64">
        <v>3.31</v>
      </c>
      <c r="V64">
        <v>74.338558000000006</v>
      </c>
      <c r="W64">
        <v>3.3</v>
      </c>
      <c r="X64">
        <v>7.5</v>
      </c>
      <c r="Y64">
        <v>2.5</v>
      </c>
      <c r="Z64">
        <v>2.5</v>
      </c>
      <c r="AA64">
        <v>173.8</v>
      </c>
      <c r="AB64">
        <v>34.76</v>
      </c>
      <c r="AC64">
        <v>61.33</v>
      </c>
      <c r="AD64">
        <v>32.61</v>
      </c>
      <c r="AE64">
        <v>54</v>
      </c>
      <c r="AF64">
        <v>27</v>
      </c>
      <c r="AG64">
        <v>5.66</v>
      </c>
      <c r="AH64">
        <v>0</v>
      </c>
      <c r="AI64">
        <v>0</v>
      </c>
      <c r="AJ64">
        <v>27.06</v>
      </c>
      <c r="AK64">
        <v>143.5</v>
      </c>
      <c r="AL64">
        <v>61.5</v>
      </c>
    </row>
    <row r="65" spans="1:38">
      <c r="A65" t="s">
        <v>107</v>
      </c>
      <c r="B65" s="34">
        <v>208.76</v>
      </c>
      <c r="C65" s="34">
        <v>74.11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9.27</v>
      </c>
      <c r="K65" s="37">
        <v>9.27</v>
      </c>
      <c r="L65" s="37">
        <v>9.5</v>
      </c>
      <c r="M65">
        <v>118.3</v>
      </c>
      <c r="N65">
        <v>132.6</v>
      </c>
      <c r="O65">
        <v>101.23</v>
      </c>
      <c r="P65">
        <v>3.27</v>
      </c>
      <c r="Q65">
        <v>11.04</v>
      </c>
      <c r="R65" s="93">
        <v>32.5</v>
      </c>
      <c r="S65" s="93">
        <v>32.5</v>
      </c>
      <c r="T65" s="93">
        <v>32.5</v>
      </c>
      <c r="U65">
        <v>3.31</v>
      </c>
      <c r="V65">
        <v>64.633759999999995</v>
      </c>
      <c r="W65">
        <v>3.3</v>
      </c>
      <c r="X65">
        <v>7.5</v>
      </c>
      <c r="Y65">
        <v>2.5</v>
      </c>
      <c r="Z65">
        <v>2.5</v>
      </c>
      <c r="AA65">
        <v>157.41999999999999</v>
      </c>
      <c r="AB65">
        <v>31.48</v>
      </c>
      <c r="AC65">
        <v>55.49</v>
      </c>
      <c r="AD65">
        <v>30.22</v>
      </c>
      <c r="AE65">
        <v>49</v>
      </c>
      <c r="AF65">
        <v>24</v>
      </c>
      <c r="AG65">
        <v>5.66</v>
      </c>
      <c r="AH65">
        <v>0</v>
      </c>
      <c r="AI65">
        <v>0</v>
      </c>
      <c r="AJ65">
        <v>28.03</v>
      </c>
      <c r="AK65">
        <v>133</v>
      </c>
      <c r="AL65">
        <v>57</v>
      </c>
    </row>
    <row r="66" spans="1:38">
      <c r="A66" t="s">
        <v>108</v>
      </c>
      <c r="B66" s="34">
        <v>208.76</v>
      </c>
      <c r="C66" s="34">
        <v>74.11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8.19</v>
      </c>
      <c r="K66" s="37">
        <v>8.19</v>
      </c>
      <c r="L66" s="37">
        <v>8.39</v>
      </c>
      <c r="M66">
        <v>118.3</v>
      </c>
      <c r="N66">
        <v>132.6</v>
      </c>
      <c r="O66">
        <v>101.23</v>
      </c>
      <c r="P66">
        <v>3.27</v>
      </c>
      <c r="Q66">
        <v>10.88</v>
      </c>
      <c r="R66" s="93">
        <v>32.5</v>
      </c>
      <c r="S66" s="93">
        <v>32.5</v>
      </c>
      <c r="T66" s="93">
        <v>32.5</v>
      </c>
      <c r="U66">
        <v>3.31</v>
      </c>
      <c r="V66">
        <v>54.598005999999998</v>
      </c>
      <c r="W66">
        <v>3.3</v>
      </c>
      <c r="X66">
        <v>7.5</v>
      </c>
      <c r="Y66">
        <v>2.5</v>
      </c>
      <c r="Z66">
        <v>2.5</v>
      </c>
      <c r="AA66">
        <v>138.22999999999999</v>
      </c>
      <c r="AB66">
        <v>27.65</v>
      </c>
      <c r="AC66">
        <v>49.19</v>
      </c>
      <c r="AD66">
        <v>26.64</v>
      </c>
      <c r="AE66">
        <v>42</v>
      </c>
      <c r="AF66">
        <v>21</v>
      </c>
      <c r="AG66">
        <v>5.66</v>
      </c>
      <c r="AH66">
        <v>0</v>
      </c>
      <c r="AI66">
        <v>0</v>
      </c>
      <c r="AJ66">
        <v>28.03</v>
      </c>
      <c r="AK66">
        <v>115.5</v>
      </c>
      <c r="AL66">
        <v>49.5</v>
      </c>
    </row>
    <row r="67" spans="1:38">
      <c r="A67" t="s">
        <v>109</v>
      </c>
      <c r="B67" s="34">
        <v>208.76</v>
      </c>
      <c r="C67" s="34">
        <v>74.11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7.03</v>
      </c>
      <c r="K67" s="37">
        <v>7.03</v>
      </c>
      <c r="L67" s="37">
        <v>7.2</v>
      </c>
      <c r="M67">
        <v>118.3</v>
      </c>
      <c r="N67">
        <v>132.6</v>
      </c>
      <c r="O67">
        <v>101.23</v>
      </c>
      <c r="P67">
        <v>3.42</v>
      </c>
      <c r="Q67">
        <v>10.65</v>
      </c>
      <c r="R67" s="93">
        <v>32.5</v>
      </c>
      <c r="S67" s="93">
        <v>32.5</v>
      </c>
      <c r="T67" s="93">
        <v>32.5</v>
      </c>
      <c r="U67">
        <v>3.31</v>
      </c>
      <c r="V67">
        <v>43.861404</v>
      </c>
      <c r="W67">
        <v>3.34</v>
      </c>
      <c r="X67">
        <v>7.5</v>
      </c>
      <c r="Y67">
        <v>2.5</v>
      </c>
      <c r="Z67">
        <v>2.5</v>
      </c>
      <c r="AA67">
        <v>120.14</v>
      </c>
      <c r="AB67">
        <v>24.03</v>
      </c>
      <c r="AC67">
        <v>42.4</v>
      </c>
      <c r="AD67">
        <v>23.79</v>
      </c>
      <c r="AE67">
        <v>37</v>
      </c>
      <c r="AF67">
        <v>18</v>
      </c>
      <c r="AG67">
        <v>5.66</v>
      </c>
      <c r="AH67">
        <v>0</v>
      </c>
      <c r="AI67">
        <v>0</v>
      </c>
      <c r="AJ67">
        <v>28.03</v>
      </c>
      <c r="AK67">
        <v>98</v>
      </c>
      <c r="AL67">
        <v>42</v>
      </c>
    </row>
    <row r="68" spans="1:38">
      <c r="A68" t="s">
        <v>110</v>
      </c>
      <c r="B68" s="34">
        <v>208.76</v>
      </c>
      <c r="C68" s="34">
        <v>74.11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5.84</v>
      </c>
      <c r="K68" s="37">
        <v>5.84</v>
      </c>
      <c r="L68" s="37">
        <v>6</v>
      </c>
      <c r="M68">
        <v>118.3</v>
      </c>
      <c r="N68">
        <v>132.6</v>
      </c>
      <c r="O68">
        <v>101.23</v>
      </c>
      <c r="P68">
        <v>3.42</v>
      </c>
      <c r="Q68">
        <v>9.91</v>
      </c>
      <c r="R68" s="93">
        <v>32.5</v>
      </c>
      <c r="S68" s="93">
        <v>32.5</v>
      </c>
      <c r="T68" s="93">
        <v>32.5</v>
      </c>
      <c r="U68">
        <v>3.31</v>
      </c>
      <c r="V68">
        <v>34.117669999999997</v>
      </c>
      <c r="W68">
        <v>3.34</v>
      </c>
      <c r="X68">
        <v>7.5</v>
      </c>
      <c r="Y68">
        <v>2.5</v>
      </c>
      <c r="Z68">
        <v>2.5</v>
      </c>
      <c r="AA68">
        <v>101.79</v>
      </c>
      <c r="AB68">
        <v>20.36</v>
      </c>
      <c r="AC68">
        <v>35.56</v>
      </c>
      <c r="AD68">
        <v>21.62</v>
      </c>
      <c r="AE68">
        <v>29</v>
      </c>
      <c r="AF68">
        <v>14</v>
      </c>
      <c r="AG68">
        <v>5.66</v>
      </c>
      <c r="AH68">
        <v>0</v>
      </c>
      <c r="AI68">
        <v>0</v>
      </c>
      <c r="AJ68">
        <v>28.03</v>
      </c>
      <c r="AK68">
        <v>77</v>
      </c>
      <c r="AL68">
        <v>33</v>
      </c>
    </row>
    <row r="69" spans="1:38">
      <c r="A69" t="s">
        <v>111</v>
      </c>
      <c r="B69" s="34">
        <v>208.76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4.5999999999999996</v>
      </c>
      <c r="K69" s="37">
        <v>4.5999999999999996</v>
      </c>
      <c r="L69" s="37">
        <v>4.72</v>
      </c>
      <c r="M69">
        <v>118.3</v>
      </c>
      <c r="N69">
        <v>132.6</v>
      </c>
      <c r="O69">
        <v>101.23</v>
      </c>
      <c r="P69">
        <v>3.42</v>
      </c>
      <c r="Q69">
        <v>9.5299999999999994</v>
      </c>
      <c r="R69" s="93">
        <v>24.41</v>
      </c>
      <c r="S69" s="93">
        <v>33</v>
      </c>
      <c r="T69" s="93">
        <v>30.27</v>
      </c>
      <c r="U69">
        <v>3.31</v>
      </c>
      <c r="V69">
        <v>22.8749</v>
      </c>
      <c r="W69">
        <v>3.34</v>
      </c>
      <c r="X69">
        <v>7.5</v>
      </c>
      <c r="Y69">
        <v>2.5</v>
      </c>
      <c r="Z69">
        <v>2.5</v>
      </c>
      <c r="AA69">
        <v>83.02</v>
      </c>
      <c r="AB69">
        <v>16.600000000000001</v>
      </c>
      <c r="AC69">
        <v>28.33</v>
      </c>
      <c r="AD69">
        <v>18.18</v>
      </c>
      <c r="AE69">
        <v>21</v>
      </c>
      <c r="AF69">
        <v>11</v>
      </c>
      <c r="AG69">
        <v>5.66</v>
      </c>
      <c r="AH69">
        <v>0</v>
      </c>
      <c r="AI69">
        <v>0</v>
      </c>
      <c r="AJ69">
        <v>29</v>
      </c>
      <c r="AK69">
        <v>70</v>
      </c>
      <c r="AL69">
        <v>30</v>
      </c>
    </row>
    <row r="70" spans="1:38">
      <c r="A70" t="s">
        <v>112</v>
      </c>
      <c r="B70" s="34">
        <v>208.76</v>
      </c>
      <c r="C70" s="34">
        <v>74.11</v>
      </c>
      <c r="D70" s="93">
        <f t="shared" si="1"/>
        <v>51.940000000000005</v>
      </c>
      <c r="E70" s="34">
        <v>0</v>
      </c>
      <c r="F70" s="34"/>
      <c r="G70" s="34"/>
      <c r="H70" s="34"/>
      <c r="I70" s="34"/>
      <c r="J70" s="37">
        <v>3.49</v>
      </c>
      <c r="K70" s="37">
        <v>3.49</v>
      </c>
      <c r="L70" s="37">
        <v>3.57</v>
      </c>
      <c r="M70">
        <v>118.3</v>
      </c>
      <c r="N70">
        <v>132.6</v>
      </c>
      <c r="O70">
        <v>101.23</v>
      </c>
      <c r="P70">
        <v>3.42</v>
      </c>
      <c r="Q70">
        <v>9.18</v>
      </c>
      <c r="R70" s="93">
        <v>12.88</v>
      </c>
      <c r="S70" s="93">
        <v>25</v>
      </c>
      <c r="T70" s="93">
        <v>14.06</v>
      </c>
      <c r="U70">
        <v>3.31</v>
      </c>
      <c r="V70">
        <v>13.783344</v>
      </c>
      <c r="W70">
        <v>3.34</v>
      </c>
      <c r="X70">
        <v>7.5</v>
      </c>
      <c r="Y70">
        <v>2.5</v>
      </c>
      <c r="Z70">
        <v>2.5</v>
      </c>
      <c r="AA70">
        <v>64.2</v>
      </c>
      <c r="AB70">
        <v>12.84</v>
      </c>
      <c r="AC70">
        <v>21.59</v>
      </c>
      <c r="AD70">
        <v>14.44</v>
      </c>
      <c r="AE70">
        <v>15</v>
      </c>
      <c r="AF70">
        <v>7</v>
      </c>
      <c r="AG70">
        <v>5.66</v>
      </c>
      <c r="AH70">
        <v>0</v>
      </c>
      <c r="AI70">
        <v>0</v>
      </c>
      <c r="AJ70">
        <v>29</v>
      </c>
      <c r="AK70">
        <v>56</v>
      </c>
      <c r="AL70">
        <v>24</v>
      </c>
    </row>
    <row r="71" spans="1:38">
      <c r="A71" t="s">
        <v>113</v>
      </c>
      <c r="B71" s="34">
        <v>208.76</v>
      </c>
      <c r="C71" s="34">
        <v>74.11</v>
      </c>
      <c r="D71" s="93">
        <f t="shared" si="1"/>
        <v>22.450000000000003</v>
      </c>
      <c r="E71" s="34">
        <v>0</v>
      </c>
      <c r="F71" s="34"/>
      <c r="G71" s="34"/>
      <c r="H71" s="34"/>
      <c r="I71" s="34"/>
      <c r="J71" s="37">
        <v>2.38</v>
      </c>
      <c r="K71" s="37">
        <v>2.38</v>
      </c>
      <c r="L71" s="37">
        <v>2.44</v>
      </c>
      <c r="M71">
        <v>118.3</v>
      </c>
      <c r="N71">
        <v>132.6</v>
      </c>
      <c r="O71">
        <v>101.23</v>
      </c>
      <c r="P71">
        <v>3.5</v>
      </c>
      <c r="Q71">
        <v>9.1</v>
      </c>
      <c r="R71" s="93">
        <v>0.6</v>
      </c>
      <c r="S71" s="93">
        <v>17</v>
      </c>
      <c r="T71" s="93">
        <v>4.8499999999999996</v>
      </c>
      <c r="U71">
        <v>3.38</v>
      </c>
      <c r="V71">
        <v>7.9332099999999999</v>
      </c>
      <c r="W71">
        <v>3.26</v>
      </c>
      <c r="X71">
        <v>7.5</v>
      </c>
      <c r="Y71">
        <v>2.5</v>
      </c>
      <c r="Z71">
        <v>2.5</v>
      </c>
      <c r="AA71">
        <v>46.65</v>
      </c>
      <c r="AB71">
        <v>9.33</v>
      </c>
      <c r="AC71">
        <v>14.48</v>
      </c>
      <c r="AD71">
        <v>10.58</v>
      </c>
      <c r="AE71">
        <v>9</v>
      </c>
      <c r="AF71">
        <v>4</v>
      </c>
      <c r="AG71">
        <v>5.66</v>
      </c>
      <c r="AH71">
        <v>0</v>
      </c>
      <c r="AI71">
        <v>0</v>
      </c>
      <c r="AJ71">
        <v>29.96</v>
      </c>
      <c r="AK71">
        <v>46.2</v>
      </c>
      <c r="AL71">
        <v>19.8</v>
      </c>
    </row>
    <row r="72" spans="1:38">
      <c r="A72" t="s">
        <v>114</v>
      </c>
      <c r="B72" s="34">
        <v>208.76</v>
      </c>
      <c r="C72" s="34">
        <v>74.11</v>
      </c>
      <c r="D72" s="93">
        <f t="shared" si="1"/>
        <v>12</v>
      </c>
      <c r="E72" s="34">
        <v>0</v>
      </c>
      <c r="F72" s="34"/>
      <c r="G72" s="34"/>
      <c r="H72" s="34"/>
      <c r="I72" s="34"/>
      <c r="J72" s="37">
        <v>1.44</v>
      </c>
      <c r="K72" s="37">
        <v>1.44</v>
      </c>
      <c r="L72" s="37">
        <v>1.48</v>
      </c>
      <c r="M72">
        <v>118.3</v>
      </c>
      <c r="N72">
        <v>132.6</v>
      </c>
      <c r="O72">
        <v>101.23</v>
      </c>
      <c r="P72">
        <v>3.5</v>
      </c>
      <c r="Q72">
        <v>8.9600000000000009</v>
      </c>
      <c r="R72" s="93">
        <v>1</v>
      </c>
      <c r="S72" s="93">
        <v>10</v>
      </c>
      <c r="T72" s="93">
        <v>1</v>
      </c>
      <c r="U72">
        <v>3.38</v>
      </c>
      <c r="V72">
        <v>3.4263680000000001</v>
      </c>
      <c r="W72">
        <v>3.26</v>
      </c>
      <c r="X72">
        <v>7.5</v>
      </c>
      <c r="Y72">
        <v>2.5</v>
      </c>
      <c r="Z72">
        <v>2.5</v>
      </c>
      <c r="AA72">
        <v>30.73</v>
      </c>
      <c r="AB72">
        <v>6.14</v>
      </c>
      <c r="AC72">
        <v>8.0299999999999994</v>
      </c>
      <c r="AD72">
        <v>8.82</v>
      </c>
      <c r="AE72">
        <v>5</v>
      </c>
      <c r="AF72">
        <v>2</v>
      </c>
      <c r="AG72">
        <v>5.66</v>
      </c>
      <c r="AH72">
        <v>0</v>
      </c>
      <c r="AI72">
        <v>0</v>
      </c>
      <c r="AJ72">
        <v>29.96</v>
      </c>
      <c r="AK72">
        <v>45.5</v>
      </c>
      <c r="AL72">
        <v>19.5</v>
      </c>
    </row>
    <row r="73" spans="1:38">
      <c r="A73" t="s">
        <v>115</v>
      </c>
      <c r="B73" s="34">
        <v>208.76</v>
      </c>
      <c r="C73" s="34">
        <v>74.11</v>
      </c>
      <c r="D73" s="93">
        <f t="shared" si="1"/>
        <v>5.0999999999999996</v>
      </c>
      <c r="E73" s="34">
        <v>0</v>
      </c>
      <c r="F73" s="34"/>
      <c r="G73" s="34"/>
      <c r="H73" s="34"/>
      <c r="I73" s="34"/>
      <c r="J73" s="37">
        <v>0.7</v>
      </c>
      <c r="K73" s="37">
        <v>0.7</v>
      </c>
      <c r="L73" s="37">
        <v>0.72</v>
      </c>
      <c r="M73">
        <v>118.3</v>
      </c>
      <c r="N73">
        <v>132.6</v>
      </c>
      <c r="O73">
        <v>101.23</v>
      </c>
      <c r="P73">
        <v>3.5</v>
      </c>
      <c r="Q73">
        <v>8.81</v>
      </c>
      <c r="R73" s="93">
        <v>0</v>
      </c>
      <c r="S73" s="93">
        <v>5</v>
      </c>
      <c r="T73" s="93">
        <v>0.1</v>
      </c>
      <c r="U73">
        <v>3.38</v>
      </c>
      <c r="V73">
        <v>0.81765600000000005</v>
      </c>
      <c r="W73">
        <v>3.26</v>
      </c>
      <c r="X73">
        <v>7.5</v>
      </c>
      <c r="Y73">
        <v>2.5</v>
      </c>
      <c r="Z73">
        <v>2.5</v>
      </c>
      <c r="AA73">
        <v>17.72</v>
      </c>
      <c r="AB73">
        <v>3.54</v>
      </c>
      <c r="AC73">
        <v>2.73</v>
      </c>
      <c r="AD73">
        <v>5.46</v>
      </c>
      <c r="AE73">
        <v>2</v>
      </c>
      <c r="AF73">
        <v>1</v>
      </c>
      <c r="AG73">
        <v>5.66</v>
      </c>
      <c r="AH73">
        <v>0</v>
      </c>
      <c r="AI73">
        <v>0</v>
      </c>
      <c r="AJ73">
        <v>29.96</v>
      </c>
      <c r="AK73">
        <v>31.5</v>
      </c>
      <c r="AL73">
        <v>13.5</v>
      </c>
    </row>
    <row r="74" spans="1:38">
      <c r="A74" t="s">
        <v>116</v>
      </c>
      <c r="B74" s="34">
        <v>208.76</v>
      </c>
      <c r="C74" s="34">
        <v>74.11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</v>
      </c>
      <c r="K74" s="37">
        <v>0.2</v>
      </c>
      <c r="L74" s="37">
        <v>0.2</v>
      </c>
      <c r="M74">
        <v>118.3</v>
      </c>
      <c r="N74">
        <v>132.6</v>
      </c>
      <c r="O74">
        <v>101.23</v>
      </c>
      <c r="P74">
        <v>3.5</v>
      </c>
      <c r="Q74">
        <v>7.21</v>
      </c>
      <c r="R74" s="93">
        <v>0</v>
      </c>
      <c r="S74" s="93">
        <v>0</v>
      </c>
      <c r="T74" s="93">
        <v>0</v>
      </c>
      <c r="U74">
        <v>3.38</v>
      </c>
      <c r="V74">
        <v>0</v>
      </c>
      <c r="W74">
        <v>3.26</v>
      </c>
      <c r="X74">
        <v>7.5</v>
      </c>
      <c r="Y74">
        <v>2.5</v>
      </c>
      <c r="Z74">
        <v>2.5</v>
      </c>
      <c r="AA74">
        <v>8.2100000000000009</v>
      </c>
      <c r="AB74">
        <v>1.64</v>
      </c>
      <c r="AC74">
        <v>1</v>
      </c>
      <c r="AD74">
        <v>2.79</v>
      </c>
      <c r="AE74">
        <v>1</v>
      </c>
      <c r="AF74">
        <v>0</v>
      </c>
      <c r="AG74">
        <v>5.66</v>
      </c>
      <c r="AH74">
        <v>0</v>
      </c>
      <c r="AI74">
        <v>0</v>
      </c>
      <c r="AJ74">
        <v>29.96</v>
      </c>
      <c r="AK74">
        <v>21</v>
      </c>
      <c r="AL74">
        <v>9</v>
      </c>
    </row>
    <row r="75" spans="1:38">
      <c r="A75" t="s">
        <v>117</v>
      </c>
      <c r="B75" s="34">
        <v>208.76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118.3</v>
      </c>
      <c r="N75">
        <v>132.6</v>
      </c>
      <c r="O75">
        <v>101.23</v>
      </c>
      <c r="P75">
        <v>3.5</v>
      </c>
      <c r="Q75">
        <v>7.21</v>
      </c>
      <c r="R75" s="93">
        <v>0</v>
      </c>
      <c r="S75" s="93">
        <v>0</v>
      </c>
      <c r="T75" s="93">
        <v>0</v>
      </c>
      <c r="U75">
        <v>3.31</v>
      </c>
      <c r="V75">
        <v>0</v>
      </c>
      <c r="W75">
        <v>3.26</v>
      </c>
      <c r="X75">
        <v>7.5</v>
      </c>
      <c r="Y75">
        <v>2.5</v>
      </c>
      <c r="Z75">
        <v>2.5</v>
      </c>
      <c r="AA75">
        <v>2.0299999999999998</v>
      </c>
      <c r="AB75">
        <v>0.41</v>
      </c>
      <c r="AC75">
        <v>0.33</v>
      </c>
      <c r="AD75">
        <v>1</v>
      </c>
      <c r="AE75">
        <v>0</v>
      </c>
      <c r="AF75">
        <v>0</v>
      </c>
      <c r="AG75">
        <v>7</v>
      </c>
      <c r="AH75">
        <v>0</v>
      </c>
      <c r="AI75">
        <v>0</v>
      </c>
      <c r="AJ75">
        <v>29.96</v>
      </c>
      <c r="AK75">
        <v>10.5</v>
      </c>
      <c r="AL75">
        <v>4.5</v>
      </c>
    </row>
    <row r="76" spans="1:38">
      <c r="A76" t="s">
        <v>118</v>
      </c>
      <c r="B76" s="34">
        <v>208.76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118.3</v>
      </c>
      <c r="N76">
        <v>132.6</v>
      </c>
      <c r="O76">
        <v>101.23</v>
      </c>
      <c r="P76">
        <v>3.5</v>
      </c>
      <c r="Q76">
        <v>7.21</v>
      </c>
      <c r="R76" s="93">
        <v>0</v>
      </c>
      <c r="S76" s="93">
        <v>0</v>
      </c>
      <c r="T76" s="93">
        <v>0</v>
      </c>
      <c r="U76">
        <v>3.31</v>
      </c>
      <c r="V76">
        <v>0</v>
      </c>
      <c r="W76">
        <v>3.26</v>
      </c>
      <c r="X76">
        <v>7.5</v>
      </c>
      <c r="Y76">
        <v>2.5</v>
      </c>
      <c r="Z76">
        <v>2.5</v>
      </c>
      <c r="AA76">
        <v>0.95</v>
      </c>
      <c r="AB76">
        <v>0.19</v>
      </c>
      <c r="AC76">
        <v>0</v>
      </c>
      <c r="AD76">
        <v>0</v>
      </c>
      <c r="AE76">
        <v>0</v>
      </c>
      <c r="AF76">
        <v>0</v>
      </c>
      <c r="AG76">
        <v>7</v>
      </c>
      <c r="AH76">
        <v>0</v>
      </c>
      <c r="AI76">
        <v>0</v>
      </c>
      <c r="AJ76">
        <v>29.96</v>
      </c>
      <c r="AK76">
        <v>3.5</v>
      </c>
      <c r="AL76">
        <v>1.5</v>
      </c>
    </row>
    <row r="77" spans="1:38">
      <c r="A77" t="s">
        <v>119</v>
      </c>
      <c r="B77" s="34">
        <v>208.76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118.3</v>
      </c>
      <c r="N77">
        <v>132.6</v>
      </c>
      <c r="O77">
        <v>101.23</v>
      </c>
      <c r="P77">
        <v>3.5</v>
      </c>
      <c r="Q77">
        <v>7.21</v>
      </c>
      <c r="R77" s="93">
        <v>0</v>
      </c>
      <c r="S77" s="93">
        <v>0</v>
      </c>
      <c r="T77" s="93">
        <v>0</v>
      </c>
      <c r="U77">
        <v>3.31</v>
      </c>
      <c r="V77">
        <v>0</v>
      </c>
      <c r="W77">
        <v>3.26</v>
      </c>
      <c r="X77">
        <v>7.5</v>
      </c>
      <c r="Y77">
        <v>2.5</v>
      </c>
      <c r="Z77">
        <v>2.5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</v>
      </c>
      <c r="AH77">
        <v>0</v>
      </c>
      <c r="AI77">
        <v>0</v>
      </c>
      <c r="AJ77">
        <v>29.96</v>
      </c>
      <c r="AK77">
        <v>0</v>
      </c>
      <c r="AL77">
        <v>0</v>
      </c>
    </row>
    <row r="78" spans="1:38">
      <c r="A78" t="s">
        <v>120</v>
      </c>
      <c r="B78" s="34">
        <v>208.76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</v>
      </c>
      <c r="N78">
        <v>132.6</v>
      </c>
      <c r="O78">
        <v>101.23</v>
      </c>
      <c r="P78">
        <v>3.5</v>
      </c>
      <c r="Q78">
        <v>7.21</v>
      </c>
      <c r="R78" s="93">
        <v>0</v>
      </c>
      <c r="S78" s="93">
        <v>0</v>
      </c>
      <c r="T78" s="93">
        <v>0</v>
      </c>
      <c r="U78">
        <v>3.31</v>
      </c>
      <c r="V78">
        <v>0</v>
      </c>
      <c r="W78">
        <v>3.26</v>
      </c>
      <c r="X78">
        <v>7.5</v>
      </c>
      <c r="Y78">
        <v>2.5</v>
      </c>
      <c r="Z78">
        <v>2.5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0</v>
      </c>
      <c r="AI78">
        <v>0</v>
      </c>
      <c r="AJ78">
        <v>29.96</v>
      </c>
      <c r="AK78">
        <v>0</v>
      </c>
      <c r="AL78">
        <v>0</v>
      </c>
    </row>
    <row r="79" spans="1:38">
      <c r="A79" t="s">
        <v>121</v>
      </c>
      <c r="B79" s="34">
        <v>208.76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</v>
      </c>
      <c r="N79">
        <v>132.6</v>
      </c>
      <c r="O79">
        <v>101.23</v>
      </c>
      <c r="P79">
        <v>3.34</v>
      </c>
      <c r="Q79">
        <v>7.21</v>
      </c>
      <c r="R79" s="93">
        <v>0</v>
      </c>
      <c r="S79" s="93">
        <v>0</v>
      </c>
      <c r="T79" s="93">
        <v>0</v>
      </c>
      <c r="U79">
        <v>3.23</v>
      </c>
      <c r="V79">
        <v>0</v>
      </c>
      <c r="W79">
        <v>3.26</v>
      </c>
      <c r="X79">
        <v>9</v>
      </c>
      <c r="Y79">
        <v>3</v>
      </c>
      <c r="Z79">
        <v>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0</v>
      </c>
      <c r="AI79">
        <v>0</v>
      </c>
      <c r="AJ79">
        <v>29.96</v>
      </c>
      <c r="AK79">
        <v>0</v>
      </c>
      <c r="AL79">
        <v>0</v>
      </c>
    </row>
    <row r="80" spans="1:38">
      <c r="A80" t="s">
        <v>122</v>
      </c>
      <c r="B80" s="34">
        <v>208.76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</v>
      </c>
      <c r="N80">
        <v>132.6</v>
      </c>
      <c r="O80">
        <v>101.23</v>
      </c>
      <c r="P80">
        <v>3.34</v>
      </c>
      <c r="Q80">
        <v>7.21</v>
      </c>
      <c r="R80" s="93">
        <v>0</v>
      </c>
      <c r="S80" s="93">
        <v>0</v>
      </c>
      <c r="T80" s="93">
        <v>0</v>
      </c>
      <c r="U80">
        <v>3.23</v>
      </c>
      <c r="V80">
        <v>0</v>
      </c>
      <c r="W80">
        <v>3.26</v>
      </c>
      <c r="X80">
        <v>12.5</v>
      </c>
      <c r="Y80">
        <v>4.16</v>
      </c>
      <c r="Z80">
        <v>4.17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0</v>
      </c>
      <c r="AI80">
        <v>0</v>
      </c>
      <c r="AJ80">
        <v>29.96</v>
      </c>
      <c r="AK80">
        <v>0</v>
      </c>
      <c r="AL80">
        <v>0</v>
      </c>
    </row>
    <row r="81" spans="1:38">
      <c r="A81" t="s">
        <v>123</v>
      </c>
      <c r="B81" s="34">
        <v>208.76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118.3</v>
      </c>
      <c r="N81">
        <v>132.6</v>
      </c>
      <c r="O81">
        <v>101.23</v>
      </c>
      <c r="P81">
        <v>3.34</v>
      </c>
      <c r="Q81">
        <v>7.21</v>
      </c>
      <c r="R81" s="93">
        <v>0</v>
      </c>
      <c r="S81" s="93">
        <v>0</v>
      </c>
      <c r="T81" s="93">
        <v>0</v>
      </c>
      <c r="U81">
        <v>3</v>
      </c>
      <c r="V81">
        <v>0</v>
      </c>
      <c r="W81">
        <v>3.26</v>
      </c>
      <c r="X81">
        <v>19</v>
      </c>
      <c r="Y81">
        <v>6.34</v>
      </c>
      <c r="Z81">
        <v>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0</v>
      </c>
      <c r="AI81">
        <v>0</v>
      </c>
      <c r="AJ81">
        <v>29.96</v>
      </c>
      <c r="AK81">
        <v>0</v>
      </c>
      <c r="AL81">
        <v>0</v>
      </c>
    </row>
    <row r="82" spans="1:38">
      <c r="A82" t="s">
        <v>124</v>
      </c>
      <c r="B82" s="34">
        <v>208.76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118.3</v>
      </c>
      <c r="N82">
        <v>132.6</v>
      </c>
      <c r="O82">
        <v>101.23</v>
      </c>
      <c r="P82">
        <v>3.34</v>
      </c>
      <c r="Q82">
        <v>7.21</v>
      </c>
      <c r="R82" s="93">
        <v>0</v>
      </c>
      <c r="S82" s="93">
        <v>0</v>
      </c>
      <c r="T82" s="93">
        <v>0</v>
      </c>
      <c r="U82">
        <v>3</v>
      </c>
      <c r="V82">
        <v>0</v>
      </c>
      <c r="W82">
        <v>3.26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0</v>
      </c>
      <c r="AI82">
        <v>0</v>
      </c>
      <c r="AJ82">
        <v>29.96</v>
      </c>
      <c r="AK82">
        <v>0</v>
      </c>
      <c r="AL82">
        <v>0</v>
      </c>
    </row>
    <row r="83" spans="1:38">
      <c r="A83" t="s">
        <v>125</v>
      </c>
      <c r="B83" s="34">
        <v>208.76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118.3</v>
      </c>
      <c r="N83">
        <v>132.6</v>
      </c>
      <c r="O83">
        <v>101.23</v>
      </c>
      <c r="P83">
        <v>2.33</v>
      </c>
      <c r="Q83">
        <v>7.21</v>
      </c>
      <c r="R83" s="93">
        <v>0</v>
      </c>
      <c r="S83" s="93">
        <v>0</v>
      </c>
      <c r="T83" s="93">
        <v>0</v>
      </c>
      <c r="U83">
        <v>2.92</v>
      </c>
      <c r="V83">
        <v>0</v>
      </c>
      <c r="W83">
        <v>3.26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0</v>
      </c>
      <c r="AI83">
        <v>0</v>
      </c>
      <c r="AJ83">
        <v>29.96</v>
      </c>
      <c r="AK83">
        <v>0</v>
      </c>
      <c r="AL83">
        <v>0</v>
      </c>
    </row>
    <row r="84" spans="1:38">
      <c r="A84" t="s">
        <v>126</v>
      </c>
      <c r="B84" s="34">
        <v>208.76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118.3</v>
      </c>
      <c r="N84">
        <v>132.6</v>
      </c>
      <c r="O84">
        <v>101.23</v>
      </c>
      <c r="P84">
        <v>2.33</v>
      </c>
      <c r="Q84">
        <v>7.21</v>
      </c>
      <c r="R84" s="93">
        <v>0</v>
      </c>
      <c r="S84" s="93">
        <v>0</v>
      </c>
      <c r="T84" s="93">
        <v>0</v>
      </c>
      <c r="U84">
        <v>2.92</v>
      </c>
      <c r="V84">
        <v>0</v>
      </c>
      <c r="W84">
        <v>3.26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0</v>
      </c>
      <c r="AI84">
        <v>0</v>
      </c>
      <c r="AJ84">
        <v>29.96</v>
      </c>
      <c r="AK84">
        <v>0</v>
      </c>
      <c r="AL84">
        <v>0</v>
      </c>
    </row>
    <row r="85" spans="1:38">
      <c r="A85" t="s">
        <v>127</v>
      </c>
      <c r="B85" s="34">
        <v>208.76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118.3</v>
      </c>
      <c r="N85">
        <v>132.6</v>
      </c>
      <c r="O85">
        <v>101.23</v>
      </c>
      <c r="P85">
        <v>3.03</v>
      </c>
      <c r="Q85">
        <v>7.21</v>
      </c>
      <c r="R85" s="93">
        <v>0</v>
      </c>
      <c r="S85" s="93">
        <v>0</v>
      </c>
      <c r="T85" s="93">
        <v>0</v>
      </c>
      <c r="U85">
        <v>2.92</v>
      </c>
      <c r="V85">
        <v>0</v>
      </c>
      <c r="W85">
        <v>3.26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0</v>
      </c>
      <c r="AI85">
        <v>0</v>
      </c>
      <c r="AJ85">
        <v>29.96</v>
      </c>
      <c r="AK85">
        <v>0</v>
      </c>
      <c r="AL85">
        <v>0</v>
      </c>
    </row>
    <row r="86" spans="1:38">
      <c r="A86" t="s">
        <v>128</v>
      </c>
      <c r="B86" s="34">
        <v>208.76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118.3</v>
      </c>
      <c r="N86">
        <v>132.6</v>
      </c>
      <c r="O86">
        <v>101.23</v>
      </c>
      <c r="P86">
        <v>3.03</v>
      </c>
      <c r="Q86">
        <v>7.21</v>
      </c>
      <c r="R86" s="93">
        <v>0</v>
      </c>
      <c r="S86" s="93">
        <v>0</v>
      </c>
      <c r="T86" s="93">
        <v>0</v>
      </c>
      <c r="U86">
        <v>2.92</v>
      </c>
      <c r="V86">
        <v>0</v>
      </c>
      <c r="W86">
        <v>3.26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0</v>
      </c>
      <c r="AI86">
        <v>0</v>
      </c>
      <c r="AJ86">
        <v>29.96</v>
      </c>
      <c r="AK86">
        <v>0</v>
      </c>
      <c r="AL86">
        <v>0</v>
      </c>
    </row>
    <row r="87" spans="1:38">
      <c r="A87" t="s">
        <v>129</v>
      </c>
      <c r="B87" s="34">
        <v>208.76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118.3</v>
      </c>
      <c r="N87">
        <v>132.6</v>
      </c>
      <c r="O87">
        <v>101.23</v>
      </c>
      <c r="P87">
        <v>3.03</v>
      </c>
      <c r="Q87">
        <v>7.21</v>
      </c>
      <c r="R87" s="93">
        <v>0</v>
      </c>
      <c r="S87" s="93">
        <v>0</v>
      </c>
      <c r="T87" s="93">
        <v>0</v>
      </c>
      <c r="U87">
        <v>2.92</v>
      </c>
      <c r="V87">
        <v>0</v>
      </c>
      <c r="W87">
        <v>3.26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0</v>
      </c>
      <c r="AI87">
        <v>0</v>
      </c>
      <c r="AJ87">
        <v>29.96</v>
      </c>
      <c r="AK87">
        <v>0</v>
      </c>
      <c r="AL87">
        <v>0</v>
      </c>
    </row>
    <row r="88" spans="1:38">
      <c r="A88" t="s">
        <v>130</v>
      </c>
      <c r="B88" s="34">
        <v>208.76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118.3</v>
      </c>
      <c r="N88">
        <v>132.6</v>
      </c>
      <c r="O88">
        <v>101.23</v>
      </c>
      <c r="P88">
        <v>3.03</v>
      </c>
      <c r="Q88">
        <v>7.21</v>
      </c>
      <c r="R88" s="93">
        <v>0</v>
      </c>
      <c r="S88" s="93">
        <v>0</v>
      </c>
      <c r="T88" s="93">
        <v>0</v>
      </c>
      <c r="U88">
        <v>2.92</v>
      </c>
      <c r="V88">
        <v>0</v>
      </c>
      <c r="W88">
        <v>3.26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0</v>
      </c>
      <c r="AI88">
        <v>0</v>
      </c>
      <c r="AJ88">
        <v>29.96</v>
      </c>
      <c r="AK88">
        <v>0</v>
      </c>
      <c r="AL88">
        <v>0</v>
      </c>
    </row>
    <row r="89" spans="1:38">
      <c r="A89" t="s">
        <v>131</v>
      </c>
      <c r="B89" s="34">
        <v>208.76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118.3</v>
      </c>
      <c r="N89">
        <v>132.6</v>
      </c>
      <c r="O89">
        <v>101.23</v>
      </c>
      <c r="P89">
        <v>3.03</v>
      </c>
      <c r="Q89">
        <v>7.21</v>
      </c>
      <c r="R89" s="93">
        <v>0</v>
      </c>
      <c r="S89" s="93">
        <v>0</v>
      </c>
      <c r="T89" s="93">
        <v>0</v>
      </c>
      <c r="U89">
        <v>2.92</v>
      </c>
      <c r="V89">
        <v>0</v>
      </c>
      <c r="W89">
        <v>3.26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0</v>
      </c>
      <c r="AI89">
        <v>0</v>
      </c>
      <c r="AJ89">
        <v>29.96</v>
      </c>
      <c r="AK89">
        <v>0</v>
      </c>
      <c r="AL89">
        <v>0</v>
      </c>
    </row>
    <row r="90" spans="1:38">
      <c r="A90" t="s">
        <v>132</v>
      </c>
      <c r="B90" s="34">
        <v>208.76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118.3</v>
      </c>
      <c r="N90">
        <v>132.6</v>
      </c>
      <c r="O90">
        <v>101.23</v>
      </c>
      <c r="P90">
        <v>3.03</v>
      </c>
      <c r="Q90">
        <v>7.21</v>
      </c>
      <c r="R90" s="93">
        <v>0</v>
      </c>
      <c r="S90" s="93">
        <v>0</v>
      </c>
      <c r="T90" s="93">
        <v>0</v>
      </c>
      <c r="U90">
        <v>2.92</v>
      </c>
      <c r="V90">
        <v>0</v>
      </c>
      <c r="W90">
        <v>3.26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0</v>
      </c>
      <c r="AI90">
        <v>0</v>
      </c>
      <c r="AJ90">
        <v>29.96</v>
      </c>
      <c r="AK90">
        <v>0</v>
      </c>
      <c r="AL90">
        <v>0</v>
      </c>
    </row>
    <row r="91" spans="1:38">
      <c r="A91" t="s">
        <v>133</v>
      </c>
      <c r="B91" s="34">
        <v>208.76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118.3</v>
      </c>
      <c r="N91">
        <v>132.6</v>
      </c>
      <c r="O91">
        <v>101.23</v>
      </c>
      <c r="P91">
        <v>2.96</v>
      </c>
      <c r="Q91">
        <v>7.21</v>
      </c>
      <c r="R91" s="93">
        <v>0</v>
      </c>
      <c r="S91" s="93">
        <v>0</v>
      </c>
      <c r="T91" s="93">
        <v>0</v>
      </c>
      <c r="U91">
        <v>2.84</v>
      </c>
      <c r="V91">
        <v>0</v>
      </c>
      <c r="W91">
        <v>3.26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23.46</v>
      </c>
      <c r="AI91">
        <v>23.46</v>
      </c>
      <c r="AJ91">
        <v>29</v>
      </c>
      <c r="AK91">
        <v>0</v>
      </c>
      <c r="AL91">
        <v>0</v>
      </c>
    </row>
    <row r="92" spans="1:38">
      <c r="A92" t="s">
        <v>134</v>
      </c>
      <c r="B92" s="34">
        <v>208.76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118.3</v>
      </c>
      <c r="N92">
        <v>132.6</v>
      </c>
      <c r="O92">
        <v>101.23</v>
      </c>
      <c r="P92">
        <v>2.96</v>
      </c>
      <c r="Q92">
        <v>7.21</v>
      </c>
      <c r="R92" s="93">
        <v>0</v>
      </c>
      <c r="S92" s="93">
        <v>0</v>
      </c>
      <c r="T92" s="93">
        <v>0</v>
      </c>
      <c r="U92">
        <v>2.84</v>
      </c>
      <c r="V92">
        <v>0</v>
      </c>
      <c r="W92">
        <v>3.26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21.48</v>
      </c>
      <c r="AI92">
        <v>21.48</v>
      </c>
      <c r="AJ92">
        <v>29</v>
      </c>
      <c r="AK92">
        <v>0</v>
      </c>
      <c r="AL92">
        <v>0</v>
      </c>
    </row>
    <row r="93" spans="1:38">
      <c r="A93" t="s">
        <v>135</v>
      </c>
      <c r="B93" s="34">
        <v>208.76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118.3</v>
      </c>
      <c r="N93">
        <v>132.6</v>
      </c>
      <c r="O93">
        <v>101.23</v>
      </c>
      <c r="P93">
        <v>2.96</v>
      </c>
      <c r="Q93">
        <v>7.21</v>
      </c>
      <c r="R93" s="93">
        <v>0</v>
      </c>
      <c r="S93" s="93">
        <v>0</v>
      </c>
      <c r="T93" s="93">
        <v>0</v>
      </c>
      <c r="U93">
        <v>2.84</v>
      </c>
      <c r="V93">
        <v>0</v>
      </c>
      <c r="W93">
        <v>3.26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19.63</v>
      </c>
      <c r="AI93">
        <v>19.63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208.76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118.3</v>
      </c>
      <c r="N94">
        <v>132.6</v>
      </c>
      <c r="O94">
        <v>101.23</v>
      </c>
      <c r="P94">
        <v>2.96</v>
      </c>
      <c r="Q94">
        <v>7.21</v>
      </c>
      <c r="R94" s="93">
        <v>0</v>
      </c>
      <c r="S94" s="93">
        <v>0</v>
      </c>
      <c r="T94" s="93">
        <v>0</v>
      </c>
      <c r="U94">
        <v>2.84</v>
      </c>
      <c r="V94">
        <v>0</v>
      </c>
      <c r="W94">
        <v>3.26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18.559999999999999</v>
      </c>
      <c r="AI94">
        <v>18.559999999999999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208.76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118.3</v>
      </c>
      <c r="N95">
        <v>132.6</v>
      </c>
      <c r="O95">
        <v>101.23</v>
      </c>
      <c r="P95">
        <v>2.96</v>
      </c>
      <c r="Q95">
        <v>7.21</v>
      </c>
      <c r="R95" s="93">
        <v>0</v>
      </c>
      <c r="S95" s="93">
        <v>0</v>
      </c>
      <c r="T95" s="93">
        <v>0</v>
      </c>
      <c r="U95">
        <v>2.84</v>
      </c>
      <c r="V95">
        <v>0</v>
      </c>
      <c r="W95">
        <v>3.26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18.010000000000002</v>
      </c>
      <c r="AI95">
        <v>18.010000000000002</v>
      </c>
      <c r="AJ95">
        <v>28.03</v>
      </c>
      <c r="AK95">
        <v>0</v>
      </c>
      <c r="AL95">
        <v>0</v>
      </c>
    </row>
    <row r="96" spans="1:38">
      <c r="A96" t="s">
        <v>138</v>
      </c>
      <c r="B96" s="34">
        <v>208.76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118.3</v>
      </c>
      <c r="N96">
        <v>132.6</v>
      </c>
      <c r="O96">
        <v>101.23</v>
      </c>
      <c r="P96">
        <v>2.96</v>
      </c>
      <c r="Q96">
        <v>7.21</v>
      </c>
      <c r="R96" s="93">
        <v>0</v>
      </c>
      <c r="S96" s="93">
        <v>0</v>
      </c>
      <c r="T96" s="93">
        <v>0</v>
      </c>
      <c r="U96">
        <v>2.84</v>
      </c>
      <c r="V96">
        <v>0</v>
      </c>
      <c r="W96">
        <v>3.26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17.309999999999999</v>
      </c>
      <c r="AI96">
        <v>17.309999999999999</v>
      </c>
      <c r="AJ96">
        <v>28.03</v>
      </c>
      <c r="AK96">
        <v>0</v>
      </c>
      <c r="AL96">
        <v>0</v>
      </c>
    </row>
    <row r="97" spans="1:50">
      <c r="A97" t="s">
        <v>139</v>
      </c>
      <c r="B97" s="34">
        <v>208.76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118.3</v>
      </c>
      <c r="N97">
        <v>132.6</v>
      </c>
      <c r="O97">
        <v>101.23</v>
      </c>
      <c r="P97">
        <v>2.96</v>
      </c>
      <c r="Q97">
        <v>7.21</v>
      </c>
      <c r="R97" s="93">
        <v>0</v>
      </c>
      <c r="S97" s="93">
        <v>0</v>
      </c>
      <c r="T97" s="93">
        <v>0</v>
      </c>
      <c r="U97">
        <v>2.84</v>
      </c>
      <c r="V97">
        <v>0</v>
      </c>
      <c r="W97">
        <v>3.26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17.059999999999999</v>
      </c>
      <c r="AI97">
        <v>17.059999999999999</v>
      </c>
      <c r="AJ97">
        <v>28.03</v>
      </c>
      <c r="AK97">
        <v>0</v>
      </c>
      <c r="AL97">
        <v>0</v>
      </c>
    </row>
    <row r="98" spans="1:50">
      <c r="A98" t="s">
        <v>140</v>
      </c>
      <c r="B98" s="34">
        <v>208.76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118.3</v>
      </c>
      <c r="N98">
        <v>132.6</v>
      </c>
      <c r="O98">
        <v>101.23</v>
      </c>
      <c r="P98">
        <v>2.96</v>
      </c>
      <c r="Q98">
        <v>7.21</v>
      </c>
      <c r="R98" s="93">
        <v>0</v>
      </c>
      <c r="S98" s="93">
        <v>0</v>
      </c>
      <c r="T98" s="93">
        <v>0</v>
      </c>
      <c r="U98">
        <v>2.84</v>
      </c>
      <c r="V98">
        <v>0</v>
      </c>
      <c r="W98">
        <v>3.26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15.9</v>
      </c>
      <c r="AI98">
        <v>15.9</v>
      </c>
      <c r="AJ98">
        <v>28.03</v>
      </c>
      <c r="AK98">
        <v>0</v>
      </c>
      <c r="AL98">
        <v>0</v>
      </c>
    </row>
    <row r="99" spans="1:50">
      <c r="A99" t="s">
        <v>141</v>
      </c>
      <c r="B99" s="34">
        <f>SUM(B3:B98)/4000</f>
        <v>5.010239999999996</v>
      </c>
      <c r="C99" s="34">
        <f t="shared" ref="C99:P99" si="2">SUM(C3:C98)/4000</f>
        <v>1.747052499999997</v>
      </c>
      <c r="D99" s="93">
        <f t="shared" ref="D99" si="3">SUM(D3:D98)/4000</f>
        <v>0.96150249999999948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0.10778249999999995</v>
      </c>
      <c r="K99" s="37">
        <f t="shared" si="2"/>
        <v>0.10778249999999995</v>
      </c>
      <c r="L99" s="37">
        <f t="shared" si="2"/>
        <v>0.11047749999999999</v>
      </c>
      <c r="M99">
        <f t="shared" si="2"/>
        <v>2.8008799999999976</v>
      </c>
      <c r="N99">
        <f t="shared" si="2"/>
        <v>3.1824000000000057</v>
      </c>
      <c r="O99">
        <f t="shared" si="2"/>
        <v>2.4295199999999939</v>
      </c>
      <c r="P99">
        <f t="shared" si="2"/>
        <v>7.203499999999996E-2</v>
      </c>
      <c r="Q99">
        <f t="shared" ref="Q99:AF99" si="5">SUM(Q3:Q98)/4000</f>
        <v>0.17532500000000023</v>
      </c>
      <c r="R99" s="93">
        <f t="shared" si="5"/>
        <v>0.31726999999999989</v>
      </c>
      <c r="S99" s="93">
        <f t="shared" si="5"/>
        <v>0.32953499999999986</v>
      </c>
      <c r="T99" s="93">
        <f t="shared" si="5"/>
        <v>0.3146974999999998</v>
      </c>
      <c r="U99">
        <f t="shared" si="5"/>
        <v>6.9644999999999915E-2</v>
      </c>
      <c r="V99">
        <f t="shared" si="5"/>
        <v>0.9911791510000002</v>
      </c>
      <c r="W99">
        <f t="shared" si="5"/>
        <v>7.8049999999999911E-2</v>
      </c>
      <c r="X99">
        <f t="shared" si="5"/>
        <v>0.42877750000000003</v>
      </c>
      <c r="Y99">
        <f t="shared" si="5"/>
        <v>0.14295999999999989</v>
      </c>
      <c r="Z99">
        <f t="shared" si="5"/>
        <v>0.1429024999999999</v>
      </c>
      <c r="AA99">
        <f t="shared" si="5"/>
        <v>1.7239499999999999</v>
      </c>
      <c r="AB99">
        <f t="shared" si="5"/>
        <v>0.34479499999999985</v>
      </c>
      <c r="AC99">
        <f t="shared" si="5"/>
        <v>0.62544499999999992</v>
      </c>
      <c r="AD99">
        <f t="shared" si="5"/>
        <v>0.34019999999999995</v>
      </c>
      <c r="AE99">
        <f t="shared" si="5"/>
        <v>0.57616499999999993</v>
      </c>
      <c r="AF99">
        <f t="shared" si="5"/>
        <v>0.28708500000000003</v>
      </c>
      <c r="AG99">
        <f t="shared" ref="AG99:AM99" si="6">SUM(AG3:AG98)/4000</f>
        <v>0.15575000000000022</v>
      </c>
      <c r="AH99">
        <f t="shared" si="6"/>
        <v>0.22846000000000002</v>
      </c>
      <c r="AI99">
        <f t="shared" si="6"/>
        <v>0.22846000000000002</v>
      </c>
      <c r="AJ99">
        <f t="shared" si="6"/>
        <v>0.66134749999999987</v>
      </c>
      <c r="AK99">
        <f t="shared" si="6"/>
        <v>1.437535</v>
      </c>
      <c r="AL99">
        <f t="shared" si="6"/>
        <v>0.61608750000000012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369.0065494830809</v>
      </c>
      <c r="L3">
        <v>3.0005164144242147</v>
      </c>
      <c r="M3">
        <v>63.775078722447141</v>
      </c>
      <c r="N3">
        <v>25.730766378244752</v>
      </c>
      <c r="O3">
        <v>73.286782285391567</v>
      </c>
      <c r="P3">
        <v>19.559899644574532</v>
      </c>
      <c r="Q3">
        <v>3.0014683175528041</v>
      </c>
      <c r="R3">
        <v>2.9982252415458936</v>
      </c>
      <c r="S3">
        <v>6.3928361954242137</v>
      </c>
      <c r="T3">
        <v>0</v>
      </c>
      <c r="U3">
        <v>51.414379141049359</v>
      </c>
      <c r="V3">
        <v>5.2410467128027687</v>
      </c>
      <c r="W3">
        <v>15.995829545454548</v>
      </c>
      <c r="X3">
        <v>43.195107837980004</v>
      </c>
      <c r="Y3">
        <v>0</v>
      </c>
      <c r="Z3">
        <v>2.8638167999999995</v>
      </c>
      <c r="AA3">
        <v>0</v>
      </c>
      <c r="AB3">
        <v>0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28.577031360000003</v>
      </c>
      <c r="AH3">
        <v>9.5661599999999982</v>
      </c>
      <c r="AI3">
        <v>0</v>
      </c>
      <c r="AJ3">
        <v>0</v>
      </c>
      <c r="AK3">
        <v>11.593919999999999</v>
      </c>
      <c r="AL3">
        <v>29.908049999999996</v>
      </c>
      <c r="AM3">
        <v>6.9405023999999997</v>
      </c>
      <c r="AN3">
        <v>0</v>
      </c>
      <c r="AO3">
        <v>3.2281199999999992</v>
      </c>
      <c r="AP3">
        <v>3.825911463727544</v>
      </c>
      <c r="AQ3">
        <v>0</v>
      </c>
      <c r="AR3">
        <v>16.486599999999996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802.97235844221666</v>
      </c>
      <c r="DN3">
        <v>27.832176925807197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356.00462763782764</v>
      </c>
      <c r="L4">
        <v>3.0005164144242147</v>
      </c>
      <c r="M4">
        <v>63.775078722447141</v>
      </c>
      <c r="N4">
        <v>25.730766378244752</v>
      </c>
      <c r="O4">
        <v>73.286782285391567</v>
      </c>
      <c r="P4">
        <v>19.559899644574532</v>
      </c>
      <c r="Q4">
        <v>3.0014683175528041</v>
      </c>
      <c r="R4">
        <v>2.9982252415458936</v>
      </c>
      <c r="S4">
        <v>3.0010953488372096</v>
      </c>
      <c r="T4">
        <v>0</v>
      </c>
      <c r="U4">
        <v>51.557097892731711</v>
      </c>
      <c r="V4">
        <v>5.2410467128027687</v>
      </c>
      <c r="W4">
        <v>16.494641721686413</v>
      </c>
      <c r="X4">
        <v>43.195107837980004</v>
      </c>
      <c r="Y4">
        <v>0</v>
      </c>
      <c r="Z4">
        <v>2.8638167999999995</v>
      </c>
      <c r="AA4">
        <v>0</v>
      </c>
      <c r="AB4">
        <v>0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28.577031360000003</v>
      </c>
      <c r="AH4">
        <v>9.5661599999999982</v>
      </c>
      <c r="AI4">
        <v>0</v>
      </c>
      <c r="AJ4">
        <v>0</v>
      </c>
      <c r="AK4">
        <v>11.593919999999999</v>
      </c>
      <c r="AL4">
        <v>29.908049999999996</v>
      </c>
      <c r="AM4">
        <v>6.9405023999999997</v>
      </c>
      <c r="AN4">
        <v>0</v>
      </c>
      <c r="AO4">
        <v>3.2281199999999992</v>
      </c>
      <c r="AP4">
        <v>3.825911463727544</v>
      </c>
      <c r="AQ4">
        <v>0</v>
      </c>
      <c r="AR4">
        <v>16.486599999999996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787.74792266894406</v>
      </c>
      <c r="DN4">
        <v>27.304480935153776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364.65335871672431</v>
      </c>
      <c r="L5">
        <v>3.0005164144242147</v>
      </c>
      <c r="M5">
        <v>63.775078722447141</v>
      </c>
      <c r="N5">
        <v>25.730766378244752</v>
      </c>
      <c r="O5">
        <v>73.286782285391567</v>
      </c>
      <c r="P5">
        <v>19.559899644574532</v>
      </c>
      <c r="Q5">
        <v>3.0014683175528041</v>
      </c>
      <c r="R5">
        <v>2.9982252415458936</v>
      </c>
      <c r="S5">
        <v>3.0010953488372096</v>
      </c>
      <c r="T5">
        <v>0</v>
      </c>
      <c r="U5">
        <v>51.557097892731711</v>
      </c>
      <c r="V5">
        <v>6.0983333333333327</v>
      </c>
      <c r="W5">
        <v>16.525609709923668</v>
      </c>
      <c r="X5">
        <v>43.195107837980004</v>
      </c>
      <c r="Y5">
        <v>0</v>
      </c>
      <c r="Z5">
        <v>2.8638167999999995</v>
      </c>
      <c r="AA5">
        <v>0</v>
      </c>
      <c r="AB5">
        <v>0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28.577031360000003</v>
      </c>
      <c r="AH5">
        <v>9.5661599999999982</v>
      </c>
      <c r="AI5">
        <v>0</v>
      </c>
      <c r="AJ5">
        <v>0</v>
      </c>
      <c r="AK5">
        <v>11.593919999999999</v>
      </c>
      <c r="AL5">
        <v>29.908049999999996</v>
      </c>
      <c r="AM5">
        <v>6.9405023999999997</v>
      </c>
      <c r="AN5">
        <v>0</v>
      </c>
      <c r="AO5">
        <v>3.2281199999999992</v>
      </c>
      <c r="AP5">
        <v>3.825911463727544</v>
      </c>
      <c r="AQ5">
        <v>0</v>
      </c>
      <c r="AR5">
        <v>5.8187999999999986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786.65499070773126</v>
      </c>
      <c r="DN5">
        <v>27.266598584031065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373.00459630387036</v>
      </c>
      <c r="L6">
        <v>3.0005164144242147</v>
      </c>
      <c r="M6">
        <v>63.775078722447141</v>
      </c>
      <c r="N6">
        <v>25.730766378244752</v>
      </c>
      <c r="O6">
        <v>73.286782285391567</v>
      </c>
      <c r="P6">
        <v>19.559899644574532</v>
      </c>
      <c r="Q6">
        <v>3.0014683175528041</v>
      </c>
      <c r="R6">
        <v>2.9982252415458936</v>
      </c>
      <c r="S6">
        <v>3.0010953488372096</v>
      </c>
      <c r="T6">
        <v>0</v>
      </c>
      <c r="U6">
        <v>51.557097892731711</v>
      </c>
      <c r="V6">
        <v>6.0983333333333327</v>
      </c>
      <c r="W6">
        <v>17.062565314096783</v>
      </c>
      <c r="X6">
        <v>43.195107837980004</v>
      </c>
      <c r="Y6">
        <v>0</v>
      </c>
      <c r="Z6">
        <v>2.8638167999999995</v>
      </c>
      <c r="AA6">
        <v>0</v>
      </c>
      <c r="AB6">
        <v>0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28.577031360000003</v>
      </c>
      <c r="AH6">
        <v>9.5661599999999982</v>
      </c>
      <c r="AI6">
        <v>0</v>
      </c>
      <c r="AJ6">
        <v>0</v>
      </c>
      <c r="AK6">
        <v>11.593919999999999</v>
      </c>
      <c r="AL6">
        <v>29.908049999999996</v>
      </c>
      <c r="AM6">
        <v>6.9405023999999997</v>
      </c>
      <c r="AN6">
        <v>0</v>
      </c>
      <c r="AO6">
        <v>3.2281199999999992</v>
      </c>
      <c r="AP6">
        <v>3.825911463727544</v>
      </c>
      <c r="AQ6">
        <v>0</v>
      </c>
      <c r="AR6">
        <v>5.8187999999999986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795.24542954348067</v>
      </c>
      <c r="DN6">
        <v>27.564352939600774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361.00718585174138</v>
      </c>
      <c r="L7">
        <v>3.0005164144242147</v>
      </c>
      <c r="M7">
        <v>63.775078722447141</v>
      </c>
      <c r="N7">
        <v>25.730766378244752</v>
      </c>
      <c r="O7">
        <v>73.286782285391567</v>
      </c>
      <c r="P7">
        <v>19.559899644574532</v>
      </c>
      <c r="Q7">
        <v>3.0014683175528041</v>
      </c>
      <c r="R7">
        <v>2.9982252415458936</v>
      </c>
      <c r="S7">
        <v>3.0010953488372096</v>
      </c>
      <c r="T7">
        <v>0</v>
      </c>
      <c r="U7">
        <v>51.557097892731711</v>
      </c>
      <c r="V7">
        <v>6.0983333333333327</v>
      </c>
      <c r="W7">
        <v>17.062565314096783</v>
      </c>
      <c r="X7">
        <v>43.195107837980004</v>
      </c>
      <c r="Y7">
        <v>0</v>
      </c>
      <c r="Z7">
        <v>2.8638167999999995</v>
      </c>
      <c r="AA7">
        <v>0</v>
      </c>
      <c r="AB7">
        <v>0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28.577031360000003</v>
      </c>
      <c r="AH7">
        <v>9.5661599999999982</v>
      </c>
      <c r="AI7">
        <v>0</v>
      </c>
      <c r="AJ7">
        <v>0</v>
      </c>
      <c r="AK7">
        <v>11.593919999999999</v>
      </c>
      <c r="AL7">
        <v>29.908049999999996</v>
      </c>
      <c r="AM7">
        <v>4.6363679999999992</v>
      </c>
      <c r="AN7">
        <v>0</v>
      </c>
      <c r="AO7">
        <v>3.2281199999999992</v>
      </c>
      <c r="AP7">
        <v>3.825911463727544</v>
      </c>
      <c r="AQ7">
        <v>0</v>
      </c>
      <c r="AR7">
        <v>7.7583999999999991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783.29760982424284</v>
      </c>
      <c r="DN7">
        <v>27.150227806709623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348.00525040082545</v>
      </c>
      <c r="L8">
        <v>3.0005164144242147</v>
      </c>
      <c r="M8">
        <v>63.775078722447141</v>
      </c>
      <c r="N8">
        <v>25.730766378244752</v>
      </c>
      <c r="O8">
        <v>73.286782285391567</v>
      </c>
      <c r="P8">
        <v>19.559899644574532</v>
      </c>
      <c r="Q8">
        <v>3.0014683175528041</v>
      </c>
      <c r="R8">
        <v>2.9982252415458936</v>
      </c>
      <c r="S8">
        <v>3.0010953488372096</v>
      </c>
      <c r="T8">
        <v>0</v>
      </c>
      <c r="U8">
        <v>51.557097892731711</v>
      </c>
      <c r="V8">
        <v>6.0983333333333327</v>
      </c>
      <c r="W8">
        <v>17.592181764357605</v>
      </c>
      <c r="X8">
        <v>43.195107837980004</v>
      </c>
      <c r="Y8">
        <v>0</v>
      </c>
      <c r="Z8">
        <v>2.8638167999999995</v>
      </c>
      <c r="AA8">
        <v>0</v>
      </c>
      <c r="AB8">
        <v>0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28.577031360000003</v>
      </c>
      <c r="AH8">
        <v>9.5661599999999982</v>
      </c>
      <c r="AI8">
        <v>0</v>
      </c>
      <c r="AJ8">
        <v>0</v>
      </c>
      <c r="AK8">
        <v>11.593919999999999</v>
      </c>
      <c r="AL8">
        <v>51.147100000000009</v>
      </c>
      <c r="AM8">
        <v>4.6363679999999992</v>
      </c>
      <c r="AN8">
        <v>0</v>
      </c>
      <c r="AO8">
        <v>3.2281199999999992</v>
      </c>
      <c r="AP8">
        <v>3.825911463727544</v>
      </c>
      <c r="AQ8">
        <v>0</v>
      </c>
      <c r="AR8">
        <v>7.7583999999999991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791.77065583708611</v>
      </c>
      <c r="DN8">
        <v>27.443912793211346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310.68754063179057</v>
      </c>
      <c r="L9">
        <v>3.0005164144242147</v>
      </c>
      <c r="M9">
        <v>63.775078722447141</v>
      </c>
      <c r="N9">
        <v>25.730766378244752</v>
      </c>
      <c r="O9">
        <v>73.286782285391567</v>
      </c>
      <c r="P9">
        <v>19.559899644574532</v>
      </c>
      <c r="Q9">
        <v>4.9294897684870742</v>
      </c>
      <c r="R9">
        <v>2.9982252415458936</v>
      </c>
      <c r="S9">
        <v>3.0010953488372096</v>
      </c>
      <c r="T9">
        <v>0</v>
      </c>
      <c r="U9">
        <v>51.557097892731711</v>
      </c>
      <c r="V9">
        <v>6.0983333333333327</v>
      </c>
      <c r="W9">
        <v>17.592181764357605</v>
      </c>
      <c r="X9">
        <v>43.195107837980004</v>
      </c>
      <c r="Y9">
        <v>0</v>
      </c>
      <c r="Z9">
        <v>2.8638167999999995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28.577031360000003</v>
      </c>
      <c r="AH9">
        <v>9.5661599999999982</v>
      </c>
      <c r="AI9">
        <v>0</v>
      </c>
      <c r="AJ9">
        <v>0</v>
      </c>
      <c r="AK9">
        <v>11.593919999999999</v>
      </c>
      <c r="AL9">
        <v>51.147100000000009</v>
      </c>
      <c r="AM9">
        <v>4.6363679999999992</v>
      </c>
      <c r="AN9">
        <v>0</v>
      </c>
      <c r="AO9">
        <v>3.2281199999999992</v>
      </c>
      <c r="AP9">
        <v>3.825911463727544</v>
      </c>
      <c r="AQ9">
        <v>0</v>
      </c>
      <c r="AR9">
        <v>7.7583999999999991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749.73685785303121</v>
      </c>
      <c r="DN9">
        <v>25.986973034841981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270.00339468464892</v>
      </c>
      <c r="L10">
        <v>3.0005164144242147</v>
      </c>
      <c r="M10">
        <v>63.775078722447141</v>
      </c>
      <c r="N10">
        <v>25.730766378244752</v>
      </c>
      <c r="O10">
        <v>73.286782285391567</v>
      </c>
      <c r="P10">
        <v>19.559899644574532</v>
      </c>
      <c r="Q10">
        <v>4.9294897684870742</v>
      </c>
      <c r="R10">
        <v>2.9982252415458936</v>
      </c>
      <c r="S10">
        <v>3.0010953488372096</v>
      </c>
      <c r="T10">
        <v>0</v>
      </c>
      <c r="U10">
        <v>51.557097892731711</v>
      </c>
      <c r="V10">
        <v>6.0983333333333327</v>
      </c>
      <c r="W10">
        <v>17.592181764357605</v>
      </c>
      <c r="X10">
        <v>43.195107837980004</v>
      </c>
      <c r="Y10">
        <v>0</v>
      </c>
      <c r="Z10">
        <v>2.8638167999999995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28.577031360000003</v>
      </c>
      <c r="AH10">
        <v>9.5661599999999982</v>
      </c>
      <c r="AI10">
        <v>0</v>
      </c>
      <c r="AJ10">
        <v>0</v>
      </c>
      <c r="AK10">
        <v>11.593919999999999</v>
      </c>
      <c r="AL10">
        <v>51.147100000000009</v>
      </c>
      <c r="AM10">
        <v>4.6363679999999992</v>
      </c>
      <c r="AN10">
        <v>0</v>
      </c>
      <c r="AO10">
        <v>3.2281199999999992</v>
      </c>
      <c r="AP10">
        <v>3.825911463727544</v>
      </c>
      <c r="AQ10">
        <v>0</v>
      </c>
      <c r="AR10">
        <v>7.7583999999999991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708.98810996705788</v>
      </c>
      <c r="DN10">
        <v>24.574574973673744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270.00339468464892</v>
      </c>
      <c r="L11">
        <v>3.0005169117273818</v>
      </c>
      <c r="M11">
        <v>63.775078722447141</v>
      </c>
      <c r="N11">
        <v>25.730766378244752</v>
      </c>
      <c r="O11">
        <v>73.286782285391567</v>
      </c>
      <c r="P11">
        <v>19.559899644574532</v>
      </c>
      <c r="Q11">
        <v>4.3937012048192763</v>
      </c>
      <c r="R11">
        <v>2.9982252415458936</v>
      </c>
      <c r="S11">
        <v>4.5202248679999997</v>
      </c>
      <c r="T11">
        <v>0</v>
      </c>
      <c r="U11">
        <v>51.557097892731711</v>
      </c>
      <c r="V11">
        <v>6.0983333333333327</v>
      </c>
      <c r="W11">
        <v>17.592181764357605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28.577031360000003</v>
      </c>
      <c r="AH11">
        <v>9.5661599999999982</v>
      </c>
      <c r="AI11">
        <v>0</v>
      </c>
      <c r="AJ11">
        <v>0</v>
      </c>
      <c r="AK11">
        <v>11.593919999999999</v>
      </c>
      <c r="AL11">
        <v>51.147100000000009</v>
      </c>
      <c r="AM11">
        <v>4.6363679999999992</v>
      </c>
      <c r="AN11">
        <v>0</v>
      </c>
      <c r="AO11">
        <v>3.2281199999999992</v>
      </c>
      <c r="AP11">
        <v>3.825911463727544</v>
      </c>
      <c r="AQ11">
        <v>0</v>
      </c>
      <c r="AR11">
        <v>7.7583999999999991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709.93850945995121</v>
      </c>
      <c r="DN11">
        <v>24.607516933578527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270.00339468464892</v>
      </c>
      <c r="L12">
        <v>3.0005169117273818</v>
      </c>
      <c r="M12">
        <v>63.775078722447141</v>
      </c>
      <c r="N12">
        <v>25.730766378244752</v>
      </c>
      <c r="O12">
        <v>73.286782285391567</v>
      </c>
      <c r="P12">
        <v>19.559899644574532</v>
      </c>
      <c r="Q12">
        <v>2.9995969802555171</v>
      </c>
      <c r="R12">
        <v>2.9982252415458936</v>
      </c>
      <c r="S12">
        <v>2.9999881516587683</v>
      </c>
      <c r="T12">
        <v>0</v>
      </c>
      <c r="U12">
        <v>51.557097892731711</v>
      </c>
      <c r="V12">
        <v>6.0983333333333327</v>
      </c>
      <c r="W12">
        <v>17.592181764357605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28.577031360000003</v>
      </c>
      <c r="AH12">
        <v>9.5661599999999982</v>
      </c>
      <c r="AI12">
        <v>0</v>
      </c>
      <c r="AJ12">
        <v>0</v>
      </c>
      <c r="AK12">
        <v>11.593919999999999</v>
      </c>
      <c r="AL12">
        <v>29.908049999999996</v>
      </c>
      <c r="AM12">
        <v>4.6363679999999992</v>
      </c>
      <c r="AN12">
        <v>0</v>
      </c>
      <c r="AO12">
        <v>3.2281199999999992</v>
      </c>
      <c r="AP12">
        <v>3.825911463727544</v>
      </c>
      <c r="AQ12">
        <v>0</v>
      </c>
      <c r="AR12">
        <v>7.7583999999999991</v>
      </c>
      <c r="AS12">
        <v>5.3171999999999997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687.45076905326528</v>
      </c>
      <c r="DN12">
        <v>23.828066399359333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270.00339468464892</v>
      </c>
      <c r="L13">
        <v>3.0005169117273818</v>
      </c>
      <c r="M13">
        <v>63.775078722447141</v>
      </c>
      <c r="N13">
        <v>25.730766378244752</v>
      </c>
      <c r="O13">
        <v>73.286782285391567</v>
      </c>
      <c r="P13">
        <v>19.559899644574532</v>
      </c>
      <c r="Q13">
        <v>2.9995969802555171</v>
      </c>
      <c r="R13">
        <v>2.9982252415458936</v>
      </c>
      <c r="S13">
        <v>2.9999881516587683</v>
      </c>
      <c r="T13">
        <v>0</v>
      </c>
      <c r="U13">
        <v>51.557097892731711</v>
      </c>
      <c r="V13">
        <v>6.0983333333333327</v>
      </c>
      <c r="W13">
        <v>17.592181764357605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28.577031360000003</v>
      </c>
      <c r="AH13">
        <v>9.5661599999999982</v>
      </c>
      <c r="AI13">
        <v>0</v>
      </c>
      <c r="AJ13">
        <v>0</v>
      </c>
      <c r="AK13">
        <v>11.593919999999999</v>
      </c>
      <c r="AL13">
        <v>29.908049999999996</v>
      </c>
      <c r="AM13">
        <v>4.6363679999999992</v>
      </c>
      <c r="AN13">
        <v>0</v>
      </c>
      <c r="AO13">
        <v>3.2281199999999992</v>
      </c>
      <c r="AP13">
        <v>3.825911463727544</v>
      </c>
      <c r="AQ13">
        <v>0</v>
      </c>
      <c r="AR13">
        <v>7.7583999999999991</v>
      </c>
      <c r="AS13">
        <v>5.3171999999999997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687.45076905326528</v>
      </c>
      <c r="DN13">
        <v>23.828066399359333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270.00339468464892</v>
      </c>
      <c r="L14">
        <v>3.0005169117273818</v>
      </c>
      <c r="M14">
        <v>63.775078722447141</v>
      </c>
      <c r="N14">
        <v>25.730766378244752</v>
      </c>
      <c r="O14">
        <v>73.286782285391567</v>
      </c>
      <c r="P14">
        <v>19.559899644574532</v>
      </c>
      <c r="Q14">
        <v>2.9995969802555171</v>
      </c>
      <c r="R14">
        <v>2.9982252415458936</v>
      </c>
      <c r="S14">
        <v>2.9999881516587683</v>
      </c>
      <c r="T14">
        <v>0</v>
      </c>
      <c r="U14">
        <v>51.557097892731711</v>
      </c>
      <c r="V14">
        <v>6.0983333333333327</v>
      </c>
      <c r="W14">
        <v>17.592181764357605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28.577031360000003</v>
      </c>
      <c r="AH14">
        <v>9.5661599999999982</v>
      </c>
      <c r="AI14">
        <v>0</v>
      </c>
      <c r="AJ14">
        <v>0</v>
      </c>
      <c r="AK14">
        <v>11.593919999999999</v>
      </c>
      <c r="AL14">
        <v>29.908049999999996</v>
      </c>
      <c r="AM14">
        <v>4.6363679999999992</v>
      </c>
      <c r="AN14">
        <v>0</v>
      </c>
      <c r="AO14">
        <v>3.2281199999999992</v>
      </c>
      <c r="AP14">
        <v>3.825911463727544</v>
      </c>
      <c r="AQ14">
        <v>0</v>
      </c>
      <c r="AR14">
        <v>7.7583999999999991</v>
      </c>
      <c r="AS14">
        <v>5.3171999999999997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687.45076905326528</v>
      </c>
      <c r="DN14">
        <v>23.828066399359333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270.00339468464892</v>
      </c>
      <c r="L15">
        <v>3.0005169117273818</v>
      </c>
      <c r="M15">
        <v>63.775078722447141</v>
      </c>
      <c r="N15">
        <v>25.730766378244752</v>
      </c>
      <c r="O15">
        <v>73.286782285391567</v>
      </c>
      <c r="P15">
        <v>19.559899644574532</v>
      </c>
      <c r="Q15">
        <v>2.9995969802555171</v>
      </c>
      <c r="R15">
        <v>2.9982252415458936</v>
      </c>
      <c r="S15">
        <v>2.9999881516587683</v>
      </c>
      <c r="T15">
        <v>0</v>
      </c>
      <c r="U15">
        <v>51.557097892731711</v>
      </c>
      <c r="V15">
        <v>6.0983333333333327</v>
      </c>
      <c r="W15">
        <v>17.592181764357605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28.577031360000003</v>
      </c>
      <c r="AH15">
        <v>9.5661599999999982</v>
      </c>
      <c r="AI15">
        <v>0</v>
      </c>
      <c r="AJ15">
        <v>0</v>
      </c>
      <c r="AK15">
        <v>11.593919999999999</v>
      </c>
      <c r="AL15">
        <v>29.908049999999996</v>
      </c>
      <c r="AM15">
        <v>4.6363679999999992</v>
      </c>
      <c r="AN15">
        <v>0</v>
      </c>
      <c r="AO15">
        <v>3.2281199999999992</v>
      </c>
      <c r="AP15">
        <v>3.825911463727544</v>
      </c>
      <c r="AQ15">
        <v>0</v>
      </c>
      <c r="AR15">
        <v>16.486599999999996</v>
      </c>
      <c r="AS15">
        <v>5.3171999999999997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695.88657435326525</v>
      </c>
      <c r="DN15">
        <v>24.120461099359332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270.00339468464892</v>
      </c>
      <c r="L16">
        <v>3.0005169117273818</v>
      </c>
      <c r="M16">
        <v>63.775078722447141</v>
      </c>
      <c r="N16">
        <v>25.730766378244752</v>
      </c>
      <c r="O16">
        <v>73.286782285391567</v>
      </c>
      <c r="P16">
        <v>19.559899644574532</v>
      </c>
      <c r="Q16">
        <v>2.9995969802555171</v>
      </c>
      <c r="R16">
        <v>2.9982252415458936</v>
      </c>
      <c r="S16">
        <v>2.9999881516587683</v>
      </c>
      <c r="T16">
        <v>0</v>
      </c>
      <c r="U16">
        <v>51.557097892731711</v>
      </c>
      <c r="V16">
        <v>6.0983333333333327</v>
      </c>
      <c r="W16">
        <v>17.592181764357605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28.577031360000003</v>
      </c>
      <c r="AH16">
        <v>9.5661599999999982</v>
      </c>
      <c r="AI16">
        <v>0</v>
      </c>
      <c r="AJ16">
        <v>0</v>
      </c>
      <c r="AK16">
        <v>11.593919999999999</v>
      </c>
      <c r="AL16">
        <v>29.908049999999996</v>
      </c>
      <c r="AM16">
        <v>4.6363679999999992</v>
      </c>
      <c r="AN16">
        <v>0</v>
      </c>
      <c r="AO16">
        <v>3.2281199999999992</v>
      </c>
      <c r="AP16">
        <v>3.825911463727544</v>
      </c>
      <c r="AQ16">
        <v>0</v>
      </c>
      <c r="AR16">
        <v>16.486599999999996</v>
      </c>
      <c r="AS16">
        <v>5.3171999999999997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695.88657435326525</v>
      </c>
      <c r="DN16">
        <v>24.120461099359332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270.00339468464892</v>
      </c>
      <c r="L17">
        <v>3.0005295045649838</v>
      </c>
      <c r="M17">
        <v>63.775078722447141</v>
      </c>
      <c r="N17">
        <v>25.730766378244752</v>
      </c>
      <c r="O17">
        <v>73.286782285391567</v>
      </c>
      <c r="P17">
        <v>19.559899644574532</v>
      </c>
      <c r="Q17">
        <v>2.9995969802555171</v>
      </c>
      <c r="R17">
        <v>2.9982252415458936</v>
      </c>
      <c r="S17">
        <v>2.9999881516587683</v>
      </c>
      <c r="T17">
        <v>0</v>
      </c>
      <c r="U17">
        <v>51.557097892731711</v>
      </c>
      <c r="V17">
        <v>6.0983333333333327</v>
      </c>
      <c r="W17">
        <v>17.592181764357605</v>
      </c>
      <c r="X17">
        <v>43.195107837980004</v>
      </c>
      <c r="Y17">
        <v>0</v>
      </c>
      <c r="Z17">
        <v>0.48309999999999992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28.577031360000003</v>
      </c>
      <c r="AH17">
        <v>9.5661599999999982</v>
      </c>
      <c r="AI17">
        <v>0</v>
      </c>
      <c r="AJ17">
        <v>0</v>
      </c>
      <c r="AK17">
        <v>11.593919999999999</v>
      </c>
      <c r="AL17">
        <v>29.908049999999996</v>
      </c>
      <c r="AM17">
        <v>4.6363679999999992</v>
      </c>
      <c r="AN17">
        <v>0</v>
      </c>
      <c r="AO17">
        <v>3.2281199999999992</v>
      </c>
      <c r="AP17">
        <v>3.825911463727544</v>
      </c>
      <c r="AQ17">
        <v>0</v>
      </c>
      <c r="AR17">
        <v>5.8187999999999986</v>
      </c>
      <c r="AS17">
        <v>5.3171999999999997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683.27519512485935</v>
      </c>
      <c r="DN17">
        <v>23.68333612060292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270.00339468464892</v>
      </c>
      <c r="L18">
        <v>3.0005295045649838</v>
      </c>
      <c r="M18">
        <v>63.775078722447141</v>
      </c>
      <c r="N18">
        <v>25.730766378244752</v>
      </c>
      <c r="O18">
        <v>73.286782285391567</v>
      </c>
      <c r="P18">
        <v>19.559899644574532</v>
      </c>
      <c r="Q18">
        <v>2.9995969802555171</v>
      </c>
      <c r="R18">
        <v>2.9982252415458936</v>
      </c>
      <c r="S18">
        <v>2.9999881516587683</v>
      </c>
      <c r="T18">
        <v>0</v>
      </c>
      <c r="U18">
        <v>51.557097892731711</v>
      </c>
      <c r="V18">
        <v>6.0983333333333327</v>
      </c>
      <c r="W18">
        <v>17.592181764357605</v>
      </c>
      <c r="X18">
        <v>43.195107837980004</v>
      </c>
      <c r="Y18">
        <v>0</v>
      </c>
      <c r="Z18">
        <v>0.48309999999999992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28.577031360000003</v>
      </c>
      <c r="AH18">
        <v>9.5661599999999982</v>
      </c>
      <c r="AI18">
        <v>0</v>
      </c>
      <c r="AJ18">
        <v>0</v>
      </c>
      <c r="AK18">
        <v>11.593919999999999</v>
      </c>
      <c r="AL18">
        <v>29.908049999999996</v>
      </c>
      <c r="AM18">
        <v>4.6363679999999992</v>
      </c>
      <c r="AN18">
        <v>0</v>
      </c>
      <c r="AO18">
        <v>3.2281199999999992</v>
      </c>
      <c r="AP18">
        <v>3.825911463727544</v>
      </c>
      <c r="AQ18">
        <v>0</v>
      </c>
      <c r="AR18">
        <v>5.8187999999999986</v>
      </c>
      <c r="AS18">
        <v>5.3171999999999997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683.27519512485935</v>
      </c>
      <c r="DN18">
        <v>23.68333612060292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270.00339468464892</v>
      </c>
      <c r="L19">
        <v>3.0005295045649838</v>
      </c>
      <c r="M19">
        <v>63.775078722447141</v>
      </c>
      <c r="N19">
        <v>25.730766378244752</v>
      </c>
      <c r="O19">
        <v>73.286782285391567</v>
      </c>
      <c r="P19">
        <v>19.559899644574532</v>
      </c>
      <c r="Q19">
        <v>2.9995969802555171</v>
      </c>
      <c r="R19">
        <v>2.9982252415458936</v>
      </c>
      <c r="S19">
        <v>2.9999881516587683</v>
      </c>
      <c r="T19">
        <v>0</v>
      </c>
      <c r="U19">
        <v>51.557097892731711</v>
      </c>
      <c r="V19">
        <v>6.0983333333333327</v>
      </c>
      <c r="W19">
        <v>17.592181764357605</v>
      </c>
      <c r="X19">
        <v>43.195107837980004</v>
      </c>
      <c r="Y19">
        <v>0</v>
      </c>
      <c r="Z19">
        <v>0.48309999999999992</v>
      </c>
      <c r="AA19">
        <v>0</v>
      </c>
      <c r="AB19">
        <v>5.7369199999999996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28.577031360000003</v>
      </c>
      <c r="AH19">
        <v>9.5661599999999982</v>
      </c>
      <c r="AI19">
        <v>0</v>
      </c>
      <c r="AJ19">
        <v>0</v>
      </c>
      <c r="AK19">
        <v>11.593919999999999</v>
      </c>
      <c r="AL19">
        <v>29.908049999999996</v>
      </c>
      <c r="AM19">
        <v>4.6363679999999992</v>
      </c>
      <c r="AN19">
        <v>0</v>
      </c>
      <c r="AO19">
        <v>3.2281199999999992</v>
      </c>
      <c r="AP19">
        <v>3.825911463727544</v>
      </c>
      <c r="AQ19">
        <v>0</v>
      </c>
      <c r="AR19">
        <v>7.7583999999999991</v>
      </c>
      <c r="AS19">
        <v>5.3171999999999997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690.69455166094349</v>
      </c>
      <c r="DN19">
        <v>23.9404995845189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270.00339468464892</v>
      </c>
      <c r="L20">
        <v>3.0005295045649838</v>
      </c>
      <c r="M20">
        <v>63.775078722447141</v>
      </c>
      <c r="N20">
        <v>25.730766378244752</v>
      </c>
      <c r="O20">
        <v>73.286782285391567</v>
      </c>
      <c r="P20">
        <v>19.559899644574532</v>
      </c>
      <c r="Q20">
        <v>2.9995969802555171</v>
      </c>
      <c r="R20">
        <v>2.9982252415458936</v>
      </c>
      <c r="S20">
        <v>2.9999881516587683</v>
      </c>
      <c r="T20">
        <v>0</v>
      </c>
      <c r="U20">
        <v>51.557097892731711</v>
      </c>
      <c r="V20">
        <v>6.0983333333333327</v>
      </c>
      <c r="W20">
        <v>17.592181764357605</v>
      </c>
      <c r="X20">
        <v>43.195107837980004</v>
      </c>
      <c r="Y20">
        <v>0</v>
      </c>
      <c r="Z20">
        <v>0.48309999999999992</v>
      </c>
      <c r="AA20">
        <v>0</v>
      </c>
      <c r="AB20">
        <v>5.7369199999999996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28.577031360000003</v>
      </c>
      <c r="AH20">
        <v>9.5661599999999982</v>
      </c>
      <c r="AI20">
        <v>0</v>
      </c>
      <c r="AJ20">
        <v>0</v>
      </c>
      <c r="AK20">
        <v>11.593919999999999</v>
      </c>
      <c r="AL20">
        <v>29.908049999999996</v>
      </c>
      <c r="AM20">
        <v>4.6363679999999992</v>
      </c>
      <c r="AN20">
        <v>0</v>
      </c>
      <c r="AO20">
        <v>3.2281199999999992</v>
      </c>
      <c r="AP20">
        <v>3.825911463727544</v>
      </c>
      <c r="AQ20">
        <v>0</v>
      </c>
      <c r="AR20">
        <v>7.7583999999999991</v>
      </c>
      <c r="AS20">
        <v>5.3171999999999997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690.69455166094349</v>
      </c>
      <c r="DN20">
        <v>23.9404995845189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270.00339468464892</v>
      </c>
      <c r="L21">
        <v>3.0005295045649838</v>
      </c>
      <c r="M21">
        <v>63.775078722447141</v>
      </c>
      <c r="N21">
        <v>25.730766378244752</v>
      </c>
      <c r="O21">
        <v>73.286782285391567</v>
      </c>
      <c r="P21">
        <v>19.559899644574532</v>
      </c>
      <c r="Q21">
        <v>2.9995969802555171</v>
      </c>
      <c r="R21">
        <v>2.9982252415458936</v>
      </c>
      <c r="S21">
        <v>2.9999881516587683</v>
      </c>
      <c r="T21">
        <v>0</v>
      </c>
      <c r="U21">
        <v>51.557097892731711</v>
      </c>
      <c r="V21">
        <v>6.0983333333333327</v>
      </c>
      <c r="W21">
        <v>17.592181764357605</v>
      </c>
      <c r="X21">
        <v>43.195107837980004</v>
      </c>
      <c r="Y21">
        <v>0</v>
      </c>
      <c r="Z21">
        <v>0.48309999999999992</v>
      </c>
      <c r="AA21">
        <v>0</v>
      </c>
      <c r="AB21">
        <v>5.7369199999999996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28.577031360000003</v>
      </c>
      <c r="AH21">
        <v>9.5661599999999982</v>
      </c>
      <c r="AI21">
        <v>0</v>
      </c>
      <c r="AJ21">
        <v>0</v>
      </c>
      <c r="AK21">
        <v>11.593919999999999</v>
      </c>
      <c r="AL21">
        <v>29.908049999999996</v>
      </c>
      <c r="AM21">
        <v>4.6363679999999992</v>
      </c>
      <c r="AN21">
        <v>0</v>
      </c>
      <c r="AO21">
        <v>3.2281199999999992</v>
      </c>
      <c r="AP21">
        <v>3.825911463727544</v>
      </c>
      <c r="AQ21">
        <v>0</v>
      </c>
      <c r="AR21">
        <v>6.7885999999999989</v>
      </c>
      <c r="AS21">
        <v>5.3171999999999997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689.75723996094337</v>
      </c>
      <c r="DN21">
        <v>23.908011284518899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270.00339468464892</v>
      </c>
      <c r="L22">
        <v>3.0005295045649838</v>
      </c>
      <c r="M22">
        <v>63.775078722447141</v>
      </c>
      <c r="N22">
        <v>25.730766378244752</v>
      </c>
      <c r="O22">
        <v>73.286782285391567</v>
      </c>
      <c r="P22">
        <v>19.559899644574532</v>
      </c>
      <c r="Q22">
        <v>2.9995969802555171</v>
      </c>
      <c r="R22">
        <v>2.9982252415458936</v>
      </c>
      <c r="S22">
        <v>2.9999881516587683</v>
      </c>
      <c r="T22">
        <v>0</v>
      </c>
      <c r="U22">
        <v>51.557097892731711</v>
      </c>
      <c r="V22">
        <v>6.0983333333333327</v>
      </c>
      <c r="W22">
        <v>17.592181764357605</v>
      </c>
      <c r="X22">
        <v>43.195107837980004</v>
      </c>
      <c r="Y22">
        <v>0</v>
      </c>
      <c r="Z22">
        <v>0.48309999999999992</v>
      </c>
      <c r="AA22">
        <v>0</v>
      </c>
      <c r="AB22">
        <v>5.7369199999999996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28.577031360000003</v>
      </c>
      <c r="AH22">
        <v>9.5661599999999982</v>
      </c>
      <c r="AI22">
        <v>0</v>
      </c>
      <c r="AJ22">
        <v>0</v>
      </c>
      <c r="AK22">
        <v>11.593919999999999</v>
      </c>
      <c r="AL22">
        <v>29.908049999999996</v>
      </c>
      <c r="AM22">
        <v>4.6363679999999992</v>
      </c>
      <c r="AN22">
        <v>0</v>
      </c>
      <c r="AO22">
        <v>3.2281199999999992</v>
      </c>
      <c r="AP22">
        <v>3.825911463727544</v>
      </c>
      <c r="AQ22">
        <v>0</v>
      </c>
      <c r="AR22">
        <v>6.7885999999999989</v>
      </c>
      <c r="AS22">
        <v>5.3171999999999997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689.75723996094337</v>
      </c>
      <c r="DN22">
        <v>23.908011284518899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301.0069692851223</v>
      </c>
      <c r="L23">
        <v>3.0005169117273818</v>
      </c>
      <c r="M23">
        <v>63.775078722447141</v>
      </c>
      <c r="N23">
        <v>25.730766378244752</v>
      </c>
      <c r="O23">
        <v>73.286782285391567</v>
      </c>
      <c r="P23">
        <v>19.559899644574532</v>
      </c>
      <c r="Q23">
        <v>2.9995969802555171</v>
      </c>
      <c r="R23">
        <v>2.9982252415458936</v>
      </c>
      <c r="S23">
        <v>2.9999881516587683</v>
      </c>
      <c r="T23">
        <v>0</v>
      </c>
      <c r="U23">
        <v>51.557097892731711</v>
      </c>
      <c r="V23">
        <v>6.0983333333333327</v>
      </c>
      <c r="W23">
        <v>17.592181764357605</v>
      </c>
      <c r="X23">
        <v>43.195107837980004</v>
      </c>
      <c r="Y23">
        <v>0</v>
      </c>
      <c r="Z23">
        <v>0.48309999999999992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28.577031360000003</v>
      </c>
      <c r="AH23">
        <v>9.5661599999999982</v>
      </c>
      <c r="AI23">
        <v>0</v>
      </c>
      <c r="AJ23">
        <v>0</v>
      </c>
      <c r="AK23">
        <v>11.593919999999999</v>
      </c>
      <c r="AL23">
        <v>29.908049999999996</v>
      </c>
      <c r="AM23">
        <v>4.6363679999999992</v>
      </c>
      <c r="AN23">
        <v>0</v>
      </c>
      <c r="AO23">
        <v>3.2281199999999992</v>
      </c>
      <c r="AP23">
        <v>3.825911463727544</v>
      </c>
      <c r="AQ23">
        <v>0</v>
      </c>
      <c r="AR23">
        <v>6.7885999999999989</v>
      </c>
      <c r="AS23">
        <v>5.3171999999999997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719.72218263623063</v>
      </c>
      <c r="DN23">
        <v>24.946630616867431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340.00589256594725</v>
      </c>
      <c r="L24">
        <v>3.0005169117273818</v>
      </c>
      <c r="M24">
        <v>63.775078722447141</v>
      </c>
      <c r="N24">
        <v>25.730766378244752</v>
      </c>
      <c r="O24">
        <v>73.286782285391567</v>
      </c>
      <c r="P24">
        <v>19.559899644574532</v>
      </c>
      <c r="Q24">
        <v>2.9995969802555171</v>
      </c>
      <c r="R24">
        <v>2.9982252415458936</v>
      </c>
      <c r="S24">
        <v>2.9999881516587683</v>
      </c>
      <c r="T24">
        <v>0</v>
      </c>
      <c r="U24">
        <v>51.557097892731711</v>
      </c>
      <c r="V24">
        <v>6.0983333333333327</v>
      </c>
      <c r="W24">
        <v>17.592181764357605</v>
      </c>
      <c r="X24">
        <v>43.195107837980004</v>
      </c>
      <c r="Y24">
        <v>0</v>
      </c>
      <c r="Z24">
        <v>0.48309999999999992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28.577031360000003</v>
      </c>
      <c r="AH24">
        <v>18.7164</v>
      </c>
      <c r="AI24">
        <v>0</v>
      </c>
      <c r="AJ24">
        <v>0</v>
      </c>
      <c r="AK24">
        <v>11.593919999999999</v>
      </c>
      <c r="AL24">
        <v>29.908049999999996</v>
      </c>
      <c r="AM24">
        <v>4.6363679999999992</v>
      </c>
      <c r="AN24">
        <v>0</v>
      </c>
      <c r="AO24">
        <v>3.2281199999999992</v>
      </c>
      <c r="AP24">
        <v>3.825911463727544</v>
      </c>
      <c r="AQ24">
        <v>10.786489999999999</v>
      </c>
      <c r="AR24">
        <v>6.7885999999999989</v>
      </c>
      <c r="AS24">
        <v>5.3171999999999997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776.68349161920503</v>
      </c>
      <c r="DN24">
        <v>26.920974914717881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388.32005632681063</v>
      </c>
      <c r="L25">
        <v>3.0005169117273818</v>
      </c>
      <c r="M25">
        <v>63.775078722447141</v>
      </c>
      <c r="N25">
        <v>25.730766378244752</v>
      </c>
      <c r="O25">
        <v>73.286782285391567</v>
      </c>
      <c r="P25">
        <v>19.559899644574532</v>
      </c>
      <c r="Q25">
        <v>2.9995969802555171</v>
      </c>
      <c r="R25">
        <v>2.9982252415458936</v>
      </c>
      <c r="S25">
        <v>2.9999881516587683</v>
      </c>
      <c r="T25">
        <v>0</v>
      </c>
      <c r="U25">
        <v>51.557097892731711</v>
      </c>
      <c r="V25">
        <v>6.0983333333333327</v>
      </c>
      <c r="W25">
        <v>17.592181764357605</v>
      </c>
      <c r="X25">
        <v>43.195107837980004</v>
      </c>
      <c r="Y25">
        <v>0</v>
      </c>
      <c r="Z25">
        <v>0.48309999999999992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28.577031360000003</v>
      </c>
      <c r="AH25">
        <v>32.109023999999991</v>
      </c>
      <c r="AI25">
        <v>1.3977499999999998</v>
      </c>
      <c r="AJ25">
        <v>0</v>
      </c>
      <c r="AK25">
        <v>11.593919999999999</v>
      </c>
      <c r="AL25">
        <v>29.908049999999996</v>
      </c>
      <c r="AM25">
        <v>6.9405023999999997</v>
      </c>
      <c r="AN25">
        <v>0</v>
      </c>
      <c r="AO25">
        <v>3.2281199999999992</v>
      </c>
      <c r="AP25">
        <v>3.825911463727544</v>
      </c>
      <c r="AQ25">
        <v>21.572979999999998</v>
      </c>
      <c r="AR25">
        <v>6.7885999999999989</v>
      </c>
      <c r="AS25">
        <v>5.3171999999999997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857.32375054369538</v>
      </c>
      <c r="DN25">
        <v>29.716147628106544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450.00498372888114</v>
      </c>
      <c r="L26">
        <v>3.0005169117273818</v>
      </c>
      <c r="M26">
        <v>63.775078722447141</v>
      </c>
      <c r="N26">
        <v>25.730766378244752</v>
      </c>
      <c r="O26">
        <v>73.286782285391567</v>
      </c>
      <c r="P26">
        <v>19.559899644574532</v>
      </c>
      <c r="Q26">
        <v>2.9995969802555171</v>
      </c>
      <c r="R26">
        <v>2.9982252415458936</v>
      </c>
      <c r="S26">
        <v>2.9999881516587683</v>
      </c>
      <c r="T26">
        <v>0</v>
      </c>
      <c r="U26">
        <v>51.557097892731711</v>
      </c>
      <c r="V26">
        <v>6.0983333333333327</v>
      </c>
      <c r="W26">
        <v>17.592181764357605</v>
      </c>
      <c r="X26">
        <v>43.195107837980004</v>
      </c>
      <c r="Y26">
        <v>0</v>
      </c>
      <c r="Z26">
        <v>0.48309999999999992</v>
      </c>
      <c r="AA26">
        <v>3.8170894770154011</v>
      </c>
      <c r="AB26">
        <v>5.7369199999999996</v>
      </c>
      <c r="AC26">
        <v>4.25068</v>
      </c>
      <c r="AD26">
        <v>8.0067600000000017</v>
      </c>
      <c r="AE26">
        <v>14.475188000000001</v>
      </c>
      <c r="AF26">
        <v>6.1515000000000004</v>
      </c>
      <c r="AG26">
        <v>28.577031360000003</v>
      </c>
      <c r="AH26">
        <v>39.5124</v>
      </c>
      <c r="AI26">
        <v>2.7954999999999997</v>
      </c>
      <c r="AJ26">
        <v>0</v>
      </c>
      <c r="AK26">
        <v>11.593919999999999</v>
      </c>
      <c r="AL26">
        <v>29.908049999999996</v>
      </c>
      <c r="AM26">
        <v>6.9405023999999997</v>
      </c>
      <c r="AN26">
        <v>0</v>
      </c>
      <c r="AO26">
        <v>3.2281199999999992</v>
      </c>
      <c r="AP26">
        <v>3.825911463727544</v>
      </c>
      <c r="AQ26">
        <v>32.359470000000002</v>
      </c>
      <c r="AR26">
        <v>6.7885999999999989</v>
      </c>
      <c r="AS26">
        <v>5.3171999999999997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943.85121224257045</v>
      </c>
      <c r="DN26">
        <v>32.715289331302003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509.39545383616689</v>
      </c>
      <c r="L27">
        <v>3.0005164144242147</v>
      </c>
      <c r="M27">
        <v>63.775078722447141</v>
      </c>
      <c r="N27">
        <v>25.730766378244752</v>
      </c>
      <c r="O27">
        <v>73.286782285391567</v>
      </c>
      <c r="P27">
        <v>19.559899644574532</v>
      </c>
      <c r="Q27">
        <v>2.9995574762316335</v>
      </c>
      <c r="R27">
        <v>2.9982252415458936</v>
      </c>
      <c r="S27">
        <v>3.0010953488372096</v>
      </c>
      <c r="T27">
        <v>0</v>
      </c>
      <c r="U27">
        <v>51.557097892731711</v>
      </c>
      <c r="V27">
        <v>6.0983333333333327</v>
      </c>
      <c r="W27">
        <v>17.592181764357605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11.532379999999998</v>
      </c>
      <c r="AC27">
        <v>8.50136</v>
      </c>
      <c r="AD27">
        <v>12.01014</v>
      </c>
      <c r="AE27">
        <v>21.712782000000004</v>
      </c>
      <c r="AF27">
        <v>6.1515000000000004</v>
      </c>
      <c r="AG27">
        <v>28.577031360000003</v>
      </c>
      <c r="AH27">
        <v>49.910399999999996</v>
      </c>
      <c r="AI27">
        <v>14.362160799999996</v>
      </c>
      <c r="AJ27">
        <v>0</v>
      </c>
      <c r="AK27">
        <v>11.593919999999999</v>
      </c>
      <c r="AL27">
        <v>29.908049999999996</v>
      </c>
      <c r="AM27">
        <v>6.9405023999999997</v>
      </c>
      <c r="AN27">
        <v>0</v>
      </c>
      <c r="AO27">
        <v>3.2281199999999992</v>
      </c>
      <c r="AP27">
        <v>3.825911463727544</v>
      </c>
      <c r="AQ27">
        <v>43.145959999999995</v>
      </c>
      <c r="AR27">
        <v>5.333899999999999</v>
      </c>
      <c r="AS27">
        <v>4.7263999999999999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1060.6546722447933</v>
      </c>
      <c r="DN27">
        <v>36.764030721932443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509.39545383616689</v>
      </c>
      <c r="L28">
        <v>3.0005164144242147</v>
      </c>
      <c r="M28">
        <v>63.775078722447141</v>
      </c>
      <c r="N28">
        <v>25.730766378244752</v>
      </c>
      <c r="O28">
        <v>73.286782285391567</v>
      </c>
      <c r="P28">
        <v>19.559899644574532</v>
      </c>
      <c r="Q28">
        <v>2.9995574762316335</v>
      </c>
      <c r="R28">
        <v>2.9982252415458936</v>
      </c>
      <c r="S28">
        <v>3.0010953488372096</v>
      </c>
      <c r="T28">
        <v>0</v>
      </c>
      <c r="U28">
        <v>51.557097892731711</v>
      </c>
      <c r="V28">
        <v>6.0983333333333327</v>
      </c>
      <c r="W28">
        <v>17.592181764357605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20.504999999999999</v>
      </c>
      <c r="AG28">
        <v>28.577031360000003</v>
      </c>
      <c r="AH28">
        <v>61.639343999999994</v>
      </c>
      <c r="AI28">
        <v>14.362160799999996</v>
      </c>
      <c r="AJ28">
        <v>0</v>
      </c>
      <c r="AK28">
        <v>11.593919999999999</v>
      </c>
      <c r="AL28">
        <v>19.938699999999997</v>
      </c>
      <c r="AM28">
        <v>6.9405023999999997</v>
      </c>
      <c r="AN28">
        <v>0</v>
      </c>
      <c r="AO28">
        <v>3.2281199999999992</v>
      </c>
      <c r="AP28">
        <v>3.825911463727544</v>
      </c>
      <c r="AQ28">
        <v>43.145959999999995</v>
      </c>
      <c r="AR28">
        <v>5.333899999999999</v>
      </c>
      <c r="AS28">
        <v>4.7263999999999999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1102.7503646580726</v>
      </c>
      <c r="DN28">
        <v>38.223260110889086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509.39545383616689</v>
      </c>
      <c r="L29">
        <v>3.0005164144242147</v>
      </c>
      <c r="M29">
        <v>63.775078722447141</v>
      </c>
      <c r="N29">
        <v>25.730766378244752</v>
      </c>
      <c r="O29">
        <v>73.286782285391567</v>
      </c>
      <c r="P29">
        <v>19.559899644574532</v>
      </c>
      <c r="Q29">
        <v>2.9995574762316335</v>
      </c>
      <c r="R29">
        <v>2.9982252415458936</v>
      </c>
      <c r="S29">
        <v>3.0010953488372096</v>
      </c>
      <c r="T29">
        <v>0</v>
      </c>
      <c r="U29">
        <v>51.557097892731711</v>
      </c>
      <c r="V29">
        <v>6.0983333333333327</v>
      </c>
      <c r="W29">
        <v>17.592181764357605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20.504999999999999</v>
      </c>
      <c r="AG29">
        <v>28.577031360000003</v>
      </c>
      <c r="AH29">
        <v>61.639343999999994</v>
      </c>
      <c r="AI29">
        <v>14.362160799999996</v>
      </c>
      <c r="AJ29">
        <v>0</v>
      </c>
      <c r="AK29">
        <v>11.593919999999999</v>
      </c>
      <c r="AL29">
        <v>19.938699999999997</v>
      </c>
      <c r="AM29">
        <v>6.9405023999999997</v>
      </c>
      <c r="AN29">
        <v>0</v>
      </c>
      <c r="AO29">
        <v>3.2281199999999992</v>
      </c>
      <c r="AP29">
        <v>3.094487213309042</v>
      </c>
      <c r="AQ29">
        <v>43.145959999999995</v>
      </c>
      <c r="AR29">
        <v>5.333899999999999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1102.0434861898041</v>
      </c>
      <c r="DN29">
        <v>38.198714328739023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509.39545383616689</v>
      </c>
      <c r="L30">
        <v>3.0005164144242147</v>
      </c>
      <c r="M30">
        <v>63.775078722447141</v>
      </c>
      <c r="N30">
        <v>25.730766378244752</v>
      </c>
      <c r="O30">
        <v>73.286782285391567</v>
      </c>
      <c r="P30">
        <v>19.559899644574532</v>
      </c>
      <c r="Q30">
        <v>2.9995574762316335</v>
      </c>
      <c r="R30">
        <v>2.9982252415458936</v>
      </c>
      <c r="S30">
        <v>3.0010953488372096</v>
      </c>
      <c r="T30">
        <v>0</v>
      </c>
      <c r="U30">
        <v>51.557097892731711</v>
      </c>
      <c r="V30">
        <v>6.0983333333333327</v>
      </c>
      <c r="W30">
        <v>17.592181764357605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20.504999999999999</v>
      </c>
      <c r="AG30">
        <v>28.577031360000003</v>
      </c>
      <c r="AH30">
        <v>61.639343999999994</v>
      </c>
      <c r="AI30">
        <v>14.362160799999996</v>
      </c>
      <c r="AJ30">
        <v>0</v>
      </c>
      <c r="AK30">
        <v>11.593919999999999</v>
      </c>
      <c r="AL30">
        <v>19.938699999999997</v>
      </c>
      <c r="AM30">
        <v>6.9405023999999997</v>
      </c>
      <c r="AN30">
        <v>0</v>
      </c>
      <c r="AO30">
        <v>3.2281199999999992</v>
      </c>
      <c r="AP30">
        <v>3.094487213309042</v>
      </c>
      <c r="AQ30">
        <v>43.145959999999995</v>
      </c>
      <c r="AR30">
        <v>16.486599999999996</v>
      </c>
      <c r="AS30">
        <v>4.7263999999999999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1112.822570739804</v>
      </c>
      <c r="DN30">
        <v>38.572329778739025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509.39545383616689</v>
      </c>
      <c r="L31">
        <v>3.000532153979516</v>
      </c>
      <c r="M31">
        <v>63.775078722447141</v>
      </c>
      <c r="N31">
        <v>25.730766378244752</v>
      </c>
      <c r="O31">
        <v>73.286782285391567</v>
      </c>
      <c r="P31">
        <v>19.559899644574532</v>
      </c>
      <c r="Q31">
        <v>3.0002530000000003</v>
      </c>
      <c r="R31">
        <v>2.9982252415458936</v>
      </c>
      <c r="S31">
        <v>5.5167669420013485</v>
      </c>
      <c r="T31">
        <v>0</v>
      </c>
      <c r="U31">
        <v>51.557097892731711</v>
      </c>
      <c r="V31">
        <v>6.0983333333333327</v>
      </c>
      <c r="W31">
        <v>17.592181764357605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20.504999999999999</v>
      </c>
      <c r="AG31">
        <v>28.577031360000003</v>
      </c>
      <c r="AH31">
        <v>61.639343999999994</v>
      </c>
      <c r="AI31">
        <v>14.362160799999996</v>
      </c>
      <c r="AJ31">
        <v>0</v>
      </c>
      <c r="AK31">
        <v>11.593919999999999</v>
      </c>
      <c r="AL31">
        <v>19.938699999999997</v>
      </c>
      <c r="AM31">
        <v>6.9405023999999997</v>
      </c>
      <c r="AN31">
        <v>0</v>
      </c>
      <c r="AO31">
        <v>3.2281199999999992</v>
      </c>
      <c r="AP31">
        <v>3.094487213309042</v>
      </c>
      <c r="AQ31">
        <v>43.145959999999995</v>
      </c>
      <c r="AR31">
        <v>16.486599999999996</v>
      </c>
      <c r="AS31">
        <v>4.7263999999999999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1115.2546546283891</v>
      </c>
      <c r="DN31">
        <v>38.65662874664185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509.39545383616689</v>
      </c>
      <c r="L32">
        <v>3.000532153979516</v>
      </c>
      <c r="M32">
        <v>63.775078722447141</v>
      </c>
      <c r="N32">
        <v>25.730766378244752</v>
      </c>
      <c r="O32">
        <v>73.286782285391567</v>
      </c>
      <c r="P32">
        <v>19.559899644574532</v>
      </c>
      <c r="Q32">
        <v>3.0006490610328638</v>
      </c>
      <c r="R32">
        <v>2.9982252415458936</v>
      </c>
      <c r="S32">
        <v>3.0015930979133225</v>
      </c>
      <c r="T32">
        <v>0</v>
      </c>
      <c r="U32">
        <v>51.557097892731711</v>
      </c>
      <c r="V32">
        <v>6.0983333333333327</v>
      </c>
      <c r="W32">
        <v>17.592181764357605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8.50136</v>
      </c>
      <c r="AD32">
        <v>8.0067600000000017</v>
      </c>
      <c r="AE32">
        <v>7.3255000000000008</v>
      </c>
      <c r="AF32">
        <v>6.1515000000000004</v>
      </c>
      <c r="AG32">
        <v>28.577031360000003</v>
      </c>
      <c r="AH32">
        <v>49.910399999999996</v>
      </c>
      <c r="AI32">
        <v>14.362160799999996</v>
      </c>
      <c r="AJ32">
        <v>0</v>
      </c>
      <c r="AK32">
        <v>11.593919999999999</v>
      </c>
      <c r="AL32">
        <v>19.938699999999997</v>
      </c>
      <c r="AM32">
        <v>6.9405023999999997</v>
      </c>
      <c r="AN32">
        <v>0</v>
      </c>
      <c r="AO32">
        <v>3.2281199999999992</v>
      </c>
      <c r="AP32">
        <v>3.094487213309042</v>
      </c>
      <c r="AQ32">
        <v>32.359470000000002</v>
      </c>
      <c r="AR32">
        <v>7.7583999999999991</v>
      </c>
      <c r="AS32">
        <v>4.7263999999999999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1028.2625380077809</v>
      </c>
      <c r="DN32">
        <v>35.641159306354936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509.39545383616689</v>
      </c>
      <c r="L33">
        <v>3.0005164144242147</v>
      </c>
      <c r="M33">
        <v>63.775078722447141</v>
      </c>
      <c r="N33">
        <v>25.730766378244752</v>
      </c>
      <c r="O33">
        <v>73.286782285391567</v>
      </c>
      <c r="P33">
        <v>19.559899644574532</v>
      </c>
      <c r="Q33">
        <v>3.0018878600823045</v>
      </c>
      <c r="R33">
        <v>2.9982252415458936</v>
      </c>
      <c r="S33">
        <v>2.999169056603773</v>
      </c>
      <c r="T33">
        <v>0</v>
      </c>
      <c r="U33">
        <v>51.557097892731711</v>
      </c>
      <c r="V33">
        <v>6.0983333333333327</v>
      </c>
      <c r="W33">
        <v>17.592181764357605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8.50136</v>
      </c>
      <c r="AD33">
        <v>8.0067600000000017</v>
      </c>
      <c r="AE33">
        <v>7.3255000000000008</v>
      </c>
      <c r="AF33">
        <v>6.1515000000000004</v>
      </c>
      <c r="AG33">
        <v>28.577031360000003</v>
      </c>
      <c r="AH33">
        <v>41.092895999999996</v>
      </c>
      <c r="AI33">
        <v>1.6772999999999996</v>
      </c>
      <c r="AJ33">
        <v>0</v>
      </c>
      <c r="AK33">
        <v>11.593919999999999</v>
      </c>
      <c r="AL33">
        <v>19.938699999999997</v>
      </c>
      <c r="AM33">
        <v>6.9405023999999997</v>
      </c>
      <c r="AN33">
        <v>0</v>
      </c>
      <c r="AO33">
        <v>3.2281199999999992</v>
      </c>
      <c r="AP33">
        <v>3.094487213309042</v>
      </c>
      <c r="AQ33">
        <v>21.572979999999998</v>
      </c>
      <c r="AR33">
        <v>7.7583999999999991</v>
      </c>
      <c r="AS33">
        <v>4.7263999999999999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986.39962307077451</v>
      </c>
      <c r="DN33">
        <v>34.190020447434037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509.60760350258244</v>
      </c>
      <c r="L34">
        <v>3.0004461931892963</v>
      </c>
      <c r="M34">
        <v>63.775078722447141</v>
      </c>
      <c r="N34">
        <v>25.730766378244752</v>
      </c>
      <c r="O34">
        <v>73.286782285391567</v>
      </c>
      <c r="P34">
        <v>19.559899644574532</v>
      </c>
      <c r="Q34">
        <v>3.0018878600823045</v>
      </c>
      <c r="R34">
        <v>2.9982252415458936</v>
      </c>
      <c r="S34">
        <v>2.999169056603773</v>
      </c>
      <c r="T34">
        <v>0</v>
      </c>
      <c r="U34">
        <v>51.557097892731711</v>
      </c>
      <c r="V34">
        <v>6.0983333333333327</v>
      </c>
      <c r="W34">
        <v>17.592181764357605</v>
      </c>
      <c r="X34">
        <v>43.195107837980004</v>
      </c>
      <c r="Y34">
        <v>0</v>
      </c>
      <c r="Z34">
        <v>2.8638167999999995</v>
      </c>
      <c r="AA34">
        <v>0</v>
      </c>
      <c r="AB34">
        <v>11.532379999999998</v>
      </c>
      <c r="AC34">
        <v>8.50136</v>
      </c>
      <c r="AD34">
        <v>8.0067600000000017</v>
      </c>
      <c r="AE34">
        <v>7.3255000000000008</v>
      </c>
      <c r="AF34">
        <v>6.1515000000000004</v>
      </c>
      <c r="AG34">
        <v>28.577031360000003</v>
      </c>
      <c r="AH34">
        <v>27.367536000000001</v>
      </c>
      <c r="AI34">
        <v>0</v>
      </c>
      <c r="AJ34">
        <v>0</v>
      </c>
      <c r="AK34">
        <v>11.593919999999999</v>
      </c>
      <c r="AL34">
        <v>19.938699999999997</v>
      </c>
      <c r="AM34">
        <v>4.6363679999999992</v>
      </c>
      <c r="AN34">
        <v>0</v>
      </c>
      <c r="AO34">
        <v>3.2281199999999992</v>
      </c>
      <c r="AP34">
        <v>3.094487213309042</v>
      </c>
      <c r="AQ34">
        <v>11.703560000000001</v>
      </c>
      <c r="AR34">
        <v>7.7583999999999991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956.26305611846965</v>
      </c>
      <c r="DN34">
        <v>33.145362967903964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509.60760350258244</v>
      </c>
      <c r="L35">
        <v>3.0004303934185126</v>
      </c>
      <c r="M35">
        <v>63.775078722447141</v>
      </c>
      <c r="N35">
        <v>25.730766378244752</v>
      </c>
      <c r="O35">
        <v>73.286782285391567</v>
      </c>
      <c r="P35">
        <v>19.559899644574532</v>
      </c>
      <c r="Q35">
        <v>3.0018878600823045</v>
      </c>
      <c r="R35">
        <v>2.9982252415458936</v>
      </c>
      <c r="S35">
        <v>2.999169056603773</v>
      </c>
      <c r="T35">
        <v>0</v>
      </c>
      <c r="U35">
        <v>51.557097892731711</v>
      </c>
      <c r="V35">
        <v>6.0983333333333327</v>
      </c>
      <c r="W35">
        <v>17.592181764357605</v>
      </c>
      <c r="X35">
        <v>43.195107837980004</v>
      </c>
      <c r="Y35">
        <v>0</v>
      </c>
      <c r="Z35">
        <v>2.8638167999999995</v>
      </c>
      <c r="AA35">
        <v>0</v>
      </c>
      <c r="AB35">
        <v>11.532379999999998</v>
      </c>
      <c r="AC35">
        <v>8.50136</v>
      </c>
      <c r="AD35">
        <v>8.0067600000000017</v>
      </c>
      <c r="AE35">
        <v>7.3255000000000008</v>
      </c>
      <c r="AF35">
        <v>6.1515000000000004</v>
      </c>
      <c r="AG35">
        <v>28.577031360000003</v>
      </c>
      <c r="AH35">
        <v>18.7164</v>
      </c>
      <c r="AI35">
        <v>0</v>
      </c>
      <c r="AJ35">
        <v>0</v>
      </c>
      <c r="AK35">
        <v>11.593919999999999</v>
      </c>
      <c r="AL35">
        <v>19.938699999999997</v>
      </c>
      <c r="AM35">
        <v>4.6363679999999992</v>
      </c>
      <c r="AN35">
        <v>0</v>
      </c>
      <c r="AO35">
        <v>3.2281199999999992</v>
      </c>
      <c r="AP35">
        <v>3.094487213309042</v>
      </c>
      <c r="AQ35">
        <v>0</v>
      </c>
      <c r="AR35">
        <v>7.7583999999999991</v>
      </c>
      <c r="AS35">
        <v>4.7263999999999999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936.5902273400942</v>
      </c>
      <c r="DN35">
        <v>32.463479946508741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449.99277135223929</v>
      </c>
      <c r="L36">
        <v>3.0005285167028308</v>
      </c>
      <c r="M36">
        <v>63.775078722447141</v>
      </c>
      <c r="N36">
        <v>25.730766378244752</v>
      </c>
      <c r="O36">
        <v>73.286782285391567</v>
      </c>
      <c r="P36">
        <v>19.559899644574532</v>
      </c>
      <c r="Q36">
        <v>3.0018878600823045</v>
      </c>
      <c r="R36">
        <v>2.9982252415458936</v>
      </c>
      <c r="S36">
        <v>2.999169056603773</v>
      </c>
      <c r="T36">
        <v>0</v>
      </c>
      <c r="U36">
        <v>51.557097892731711</v>
      </c>
      <c r="V36">
        <v>6.0983333333333327</v>
      </c>
      <c r="W36">
        <v>17.592181764357605</v>
      </c>
      <c r="X36">
        <v>43.195107837980004</v>
      </c>
      <c r="Y36">
        <v>0</v>
      </c>
      <c r="Z36">
        <v>2.8638167999999995</v>
      </c>
      <c r="AA36">
        <v>0</v>
      </c>
      <c r="AB36">
        <v>11.532379999999998</v>
      </c>
      <c r="AC36">
        <v>8.50136</v>
      </c>
      <c r="AD36">
        <v>8.0067600000000017</v>
      </c>
      <c r="AE36">
        <v>7.3255000000000008</v>
      </c>
      <c r="AF36">
        <v>6.1515000000000004</v>
      </c>
      <c r="AG36">
        <v>28.577031360000003</v>
      </c>
      <c r="AH36">
        <v>9.5661599999999982</v>
      </c>
      <c r="AI36">
        <v>0</v>
      </c>
      <c r="AJ36">
        <v>0</v>
      </c>
      <c r="AK36">
        <v>11.593919999999999</v>
      </c>
      <c r="AL36">
        <v>19.938699999999997</v>
      </c>
      <c r="AM36">
        <v>4.6363679999999992</v>
      </c>
      <c r="AN36">
        <v>0</v>
      </c>
      <c r="AO36">
        <v>3.2281199999999992</v>
      </c>
      <c r="AP36">
        <v>3.094487213309042</v>
      </c>
      <c r="AQ36">
        <v>0</v>
      </c>
      <c r="AR36">
        <v>7.7583999999999991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870.12888004812328</v>
      </c>
      <c r="DN36">
        <v>30.159853211420781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409.99282568221707</v>
      </c>
      <c r="L37">
        <v>3.0004424778761059</v>
      </c>
      <c r="M37">
        <v>63.775078722447141</v>
      </c>
      <c r="N37">
        <v>25.730766378244752</v>
      </c>
      <c r="O37">
        <v>73.286782285391567</v>
      </c>
      <c r="P37">
        <v>19.559899644574532</v>
      </c>
      <c r="Q37">
        <v>2.9998502994011975</v>
      </c>
      <c r="R37">
        <v>2.9982252415458936</v>
      </c>
      <c r="S37">
        <v>3.002232667450059</v>
      </c>
      <c r="T37">
        <v>0</v>
      </c>
      <c r="U37">
        <v>51.557097892731711</v>
      </c>
      <c r="V37">
        <v>6.0983333333333327</v>
      </c>
      <c r="W37">
        <v>17.592181764357605</v>
      </c>
      <c r="X37">
        <v>43.195107837980004</v>
      </c>
      <c r="Y37">
        <v>0</v>
      </c>
      <c r="Z37">
        <v>2.8638167999999995</v>
      </c>
      <c r="AA37">
        <v>0</v>
      </c>
      <c r="AB37">
        <v>11.532379999999998</v>
      </c>
      <c r="AC37">
        <v>4.25068</v>
      </c>
      <c r="AD37">
        <v>8.0067600000000017</v>
      </c>
      <c r="AE37">
        <v>7.3255000000000008</v>
      </c>
      <c r="AF37">
        <v>6.1515000000000004</v>
      </c>
      <c r="AG37">
        <v>28.577031360000003</v>
      </c>
      <c r="AH37">
        <v>9.5661599999999982</v>
      </c>
      <c r="AI37">
        <v>0</v>
      </c>
      <c r="AJ37">
        <v>0</v>
      </c>
      <c r="AK37">
        <v>11.593919999999999</v>
      </c>
      <c r="AL37">
        <v>19.938699999999997</v>
      </c>
      <c r="AM37">
        <v>4.6363679999999992</v>
      </c>
      <c r="AN37">
        <v>0</v>
      </c>
      <c r="AO37">
        <v>3.2281199999999992</v>
      </c>
      <c r="AP37">
        <v>3.825911463727544</v>
      </c>
      <c r="AQ37">
        <v>0</v>
      </c>
      <c r="AR37">
        <v>7.7583999999999991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837.04011796688326</v>
      </c>
      <c r="DN37">
        <v>29.013003308718815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359.99458760787354</v>
      </c>
      <c r="L38">
        <v>3.0005112656798043</v>
      </c>
      <c r="M38">
        <v>63.775078722447141</v>
      </c>
      <c r="N38">
        <v>25.730766378244752</v>
      </c>
      <c r="O38">
        <v>73.286782285391567</v>
      </c>
      <c r="P38">
        <v>19.559899644574532</v>
      </c>
      <c r="Q38">
        <v>2.9998502994011975</v>
      </c>
      <c r="R38">
        <v>2.9982252415458936</v>
      </c>
      <c r="S38">
        <v>3.002232667450059</v>
      </c>
      <c r="T38">
        <v>0</v>
      </c>
      <c r="U38">
        <v>51.557097892731711</v>
      </c>
      <c r="V38">
        <v>6.0983333333333327</v>
      </c>
      <c r="W38">
        <v>17.592181764357605</v>
      </c>
      <c r="X38">
        <v>43.195107837980004</v>
      </c>
      <c r="Y38">
        <v>0</v>
      </c>
      <c r="Z38">
        <v>2.8638167999999995</v>
      </c>
      <c r="AA38">
        <v>0</v>
      </c>
      <c r="AB38">
        <v>11.532379999999998</v>
      </c>
      <c r="AC38">
        <v>4.25068</v>
      </c>
      <c r="AD38">
        <v>8.0067600000000017</v>
      </c>
      <c r="AE38">
        <v>7.3255000000000008</v>
      </c>
      <c r="AF38">
        <v>6.1515000000000004</v>
      </c>
      <c r="AG38">
        <v>28.577031360000003</v>
      </c>
      <c r="AH38">
        <v>9.5661599999999982</v>
      </c>
      <c r="AI38">
        <v>0</v>
      </c>
      <c r="AJ38">
        <v>0</v>
      </c>
      <c r="AK38">
        <v>11.593919999999999</v>
      </c>
      <c r="AL38">
        <v>19.938699999999997</v>
      </c>
      <c r="AM38">
        <v>4.6363679999999992</v>
      </c>
      <c r="AN38">
        <v>0</v>
      </c>
      <c r="AO38">
        <v>3.2281199999999992</v>
      </c>
      <c r="AP38">
        <v>3.825911463727544</v>
      </c>
      <c r="AQ38">
        <v>0</v>
      </c>
      <c r="AR38">
        <v>16.486599999999996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797.15269263750918</v>
      </c>
      <c r="DN38">
        <v>27.63045935155283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339.99468921260473</v>
      </c>
      <c r="L39">
        <v>3.0005112656798043</v>
      </c>
      <c r="M39">
        <v>63.775078722447141</v>
      </c>
      <c r="N39">
        <v>25.730766378244752</v>
      </c>
      <c r="O39">
        <v>73.286782285391567</v>
      </c>
      <c r="P39">
        <v>19.559899644574532</v>
      </c>
      <c r="Q39">
        <v>2.9998502994011975</v>
      </c>
      <c r="R39">
        <v>2.9982252415458936</v>
      </c>
      <c r="S39">
        <v>3.002232667450059</v>
      </c>
      <c r="T39">
        <v>0</v>
      </c>
      <c r="U39">
        <v>51.557097892731711</v>
      </c>
      <c r="V39">
        <v>6.0983333333333327</v>
      </c>
      <c r="W39">
        <v>17.592181764357605</v>
      </c>
      <c r="X39">
        <v>43.195107837980004</v>
      </c>
      <c r="Y39">
        <v>0</v>
      </c>
      <c r="Z39">
        <v>2.8638167999999995</v>
      </c>
      <c r="AA39">
        <v>0</v>
      </c>
      <c r="AB39">
        <v>11.532379999999998</v>
      </c>
      <c r="AC39">
        <v>4.25068</v>
      </c>
      <c r="AD39">
        <v>8.0067600000000017</v>
      </c>
      <c r="AE39">
        <v>7.3255000000000008</v>
      </c>
      <c r="AF39">
        <v>6.1515000000000004</v>
      </c>
      <c r="AG39">
        <v>28.577031360000003</v>
      </c>
      <c r="AH39">
        <v>9.5661599999999982</v>
      </c>
      <c r="AI39">
        <v>0</v>
      </c>
      <c r="AJ39">
        <v>0</v>
      </c>
      <c r="AK39">
        <v>11.593919999999999</v>
      </c>
      <c r="AL39">
        <v>19.938699999999997</v>
      </c>
      <c r="AM39">
        <v>2.3181839999999996</v>
      </c>
      <c r="AN39">
        <v>0</v>
      </c>
      <c r="AO39">
        <v>3.2281199999999992</v>
      </c>
      <c r="AP39">
        <v>3.825911463727544</v>
      </c>
      <c r="AQ39">
        <v>0</v>
      </c>
      <c r="AR39">
        <v>16.486599999999996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775.58226609276358</v>
      </c>
      <c r="DN39">
        <v>26.88280350102967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349.99292274398198</v>
      </c>
      <c r="L40">
        <v>3.0004896421845575</v>
      </c>
      <c r="M40">
        <v>63.775078722447141</v>
      </c>
      <c r="N40">
        <v>25.730766378244752</v>
      </c>
      <c r="O40">
        <v>73.286782285391567</v>
      </c>
      <c r="P40">
        <v>19.559899644574532</v>
      </c>
      <c r="Q40">
        <v>2.9998502994011975</v>
      </c>
      <c r="R40">
        <v>2.9982252415458936</v>
      </c>
      <c r="S40">
        <v>3.002232667450059</v>
      </c>
      <c r="T40">
        <v>0</v>
      </c>
      <c r="U40">
        <v>51.557097892731711</v>
      </c>
      <c r="V40">
        <v>6.0983333333333327</v>
      </c>
      <c r="W40">
        <v>17.592181764357605</v>
      </c>
      <c r="X40">
        <v>43.195107837980004</v>
      </c>
      <c r="Y40">
        <v>0</v>
      </c>
      <c r="Z40">
        <v>2.8638167999999995</v>
      </c>
      <c r="AA40">
        <v>0</v>
      </c>
      <c r="AB40">
        <v>11.532379999999998</v>
      </c>
      <c r="AC40">
        <v>0</v>
      </c>
      <c r="AD40">
        <v>4.0033800000000008</v>
      </c>
      <c r="AE40">
        <v>7.3255000000000008</v>
      </c>
      <c r="AF40">
        <v>6.1515000000000004</v>
      </c>
      <c r="AG40">
        <v>28.577031360000003</v>
      </c>
      <c r="AH40">
        <v>9.5661599999999982</v>
      </c>
      <c r="AI40">
        <v>0</v>
      </c>
      <c r="AJ40">
        <v>0</v>
      </c>
      <c r="AK40">
        <v>11.593919999999999</v>
      </c>
      <c r="AL40">
        <v>19.938699999999997</v>
      </c>
      <c r="AM40">
        <v>2.3181839999999996</v>
      </c>
      <c r="AN40">
        <v>0</v>
      </c>
      <c r="AO40">
        <v>3.2281199999999992</v>
      </c>
      <c r="AP40">
        <v>3.825911463727544</v>
      </c>
      <c r="AQ40">
        <v>0</v>
      </c>
      <c r="AR40">
        <v>7.7583999999999991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768.83218370719374</v>
      </c>
      <c r="DN40">
        <v>26.648837794481651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349.99292274398198</v>
      </c>
      <c r="L41">
        <v>3.0004918217076049</v>
      </c>
      <c r="M41">
        <v>63.775078722447141</v>
      </c>
      <c r="N41">
        <v>25.730766378244752</v>
      </c>
      <c r="O41">
        <v>73.286782285391567</v>
      </c>
      <c r="P41">
        <v>19.559899644574532</v>
      </c>
      <c r="Q41">
        <v>2.9998502994011975</v>
      </c>
      <c r="R41">
        <v>2.9982252415458936</v>
      </c>
      <c r="S41">
        <v>3.002232667450059</v>
      </c>
      <c r="T41">
        <v>0</v>
      </c>
      <c r="U41">
        <v>51.557097892731711</v>
      </c>
      <c r="V41">
        <v>6.0983333333333327</v>
      </c>
      <c r="W41">
        <v>17.592181764357605</v>
      </c>
      <c r="X41">
        <v>43.195107837980004</v>
      </c>
      <c r="Y41">
        <v>0</v>
      </c>
      <c r="Z41">
        <v>2.8638167999999995</v>
      </c>
      <c r="AA41">
        <v>0</v>
      </c>
      <c r="AB41">
        <v>11.532379999999998</v>
      </c>
      <c r="AC41">
        <v>0</v>
      </c>
      <c r="AD41">
        <v>0</v>
      </c>
      <c r="AE41">
        <v>7.3255000000000008</v>
      </c>
      <c r="AF41">
        <v>6.1515000000000004</v>
      </c>
      <c r="AG41">
        <v>28.577031360000003</v>
      </c>
      <c r="AH41">
        <v>9.5661599999999982</v>
      </c>
      <c r="AI41">
        <v>0</v>
      </c>
      <c r="AJ41">
        <v>0</v>
      </c>
      <c r="AK41">
        <v>11.593919999999999</v>
      </c>
      <c r="AL41">
        <v>19.938699999999997</v>
      </c>
      <c r="AM41">
        <v>2.3181839999999996</v>
      </c>
      <c r="AN41">
        <v>0</v>
      </c>
      <c r="AO41">
        <v>3.2281199999999992</v>
      </c>
      <c r="AP41">
        <v>3.825911463727544</v>
      </c>
      <c r="AQ41">
        <v>0</v>
      </c>
      <c r="AR41">
        <v>7.7583999999999991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764.96291897782089</v>
      </c>
      <c r="DN41">
        <v>26.514724703377581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329.99296023836433</v>
      </c>
      <c r="L42">
        <v>3.0004946460189434</v>
      </c>
      <c r="M42">
        <v>63.775078722447141</v>
      </c>
      <c r="N42">
        <v>25.730766378244752</v>
      </c>
      <c r="O42">
        <v>73.286782285391567</v>
      </c>
      <c r="P42">
        <v>19.559899644574532</v>
      </c>
      <c r="Q42">
        <v>2.9998502994011975</v>
      </c>
      <c r="R42">
        <v>2.9982252415458936</v>
      </c>
      <c r="S42">
        <v>3.002232667450059</v>
      </c>
      <c r="T42">
        <v>0</v>
      </c>
      <c r="U42">
        <v>51.557097892731711</v>
      </c>
      <c r="V42">
        <v>6.0983333333333327</v>
      </c>
      <c r="W42">
        <v>17.592181764357605</v>
      </c>
      <c r="X42">
        <v>43.195107837980004</v>
      </c>
      <c r="Y42">
        <v>0</v>
      </c>
      <c r="Z42">
        <v>2.8638167999999995</v>
      </c>
      <c r="AA42">
        <v>0</v>
      </c>
      <c r="AB42">
        <v>5.2685999999999993</v>
      </c>
      <c r="AC42">
        <v>0</v>
      </c>
      <c r="AD42">
        <v>0</v>
      </c>
      <c r="AE42">
        <v>7.3255000000000008</v>
      </c>
      <c r="AF42">
        <v>6.1515000000000004</v>
      </c>
      <c r="AG42">
        <v>28.577031360000003</v>
      </c>
      <c r="AH42">
        <v>9.5661599999999982</v>
      </c>
      <c r="AI42">
        <v>0</v>
      </c>
      <c r="AJ42">
        <v>0</v>
      </c>
      <c r="AK42">
        <v>11.593919999999999</v>
      </c>
      <c r="AL42">
        <v>19.938699999999997</v>
      </c>
      <c r="AM42">
        <v>2.3181839999999996</v>
      </c>
      <c r="AN42">
        <v>0</v>
      </c>
      <c r="AO42">
        <v>3.2281199999999992</v>
      </c>
      <c r="AP42">
        <v>3.825911463727544</v>
      </c>
      <c r="AQ42">
        <v>0</v>
      </c>
      <c r="AR42">
        <v>7.7583999999999991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739.57901419596953</v>
      </c>
      <c r="DN42">
        <v>25.634889803922484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319.99479905239104</v>
      </c>
      <c r="L43">
        <v>3.0004946460189434</v>
      </c>
      <c r="M43">
        <v>63.775078722447141</v>
      </c>
      <c r="N43">
        <v>25.730766378244752</v>
      </c>
      <c r="O43">
        <v>73.286782285391567</v>
      </c>
      <c r="P43">
        <v>19.559899644574532</v>
      </c>
      <c r="Q43">
        <v>2.9998502994011975</v>
      </c>
      <c r="R43">
        <v>2.9982252415458936</v>
      </c>
      <c r="S43">
        <v>3.002232667450059</v>
      </c>
      <c r="T43">
        <v>0</v>
      </c>
      <c r="U43">
        <v>51.557097892731711</v>
      </c>
      <c r="V43">
        <v>6.0983333333333327</v>
      </c>
      <c r="W43">
        <v>17.592181764357605</v>
      </c>
      <c r="X43">
        <v>43.195107837980004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0</v>
      </c>
      <c r="AE43">
        <v>7.3255000000000008</v>
      </c>
      <c r="AF43">
        <v>6.1515000000000004</v>
      </c>
      <c r="AG43">
        <v>28.577031360000003</v>
      </c>
      <c r="AH43">
        <v>9.5661599999999982</v>
      </c>
      <c r="AI43">
        <v>0</v>
      </c>
      <c r="AJ43">
        <v>0</v>
      </c>
      <c r="AK43">
        <v>11.593919999999999</v>
      </c>
      <c r="AL43">
        <v>19.938699999999997</v>
      </c>
      <c r="AM43">
        <v>2.3181839999999996</v>
      </c>
      <c r="AN43">
        <v>0</v>
      </c>
      <c r="AO43">
        <v>3.2281199999999992</v>
      </c>
      <c r="AP43">
        <v>3.825911463727544</v>
      </c>
      <c r="AQ43">
        <v>0</v>
      </c>
      <c r="AR43">
        <v>7.7583999999999991</v>
      </c>
      <c r="AS43">
        <v>6.0261600000000008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719.43244972755417</v>
      </c>
      <c r="DN43">
        <v>24.936586862041114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300.00027893464261</v>
      </c>
      <c r="L44">
        <v>3.0004702241907593</v>
      </c>
      <c r="M44">
        <v>63.775078722447141</v>
      </c>
      <c r="N44">
        <v>25.730766378244752</v>
      </c>
      <c r="O44">
        <v>73.286782285391567</v>
      </c>
      <c r="P44">
        <v>19.559899644574532</v>
      </c>
      <c r="Q44">
        <v>2.9998502994011975</v>
      </c>
      <c r="R44">
        <v>3.0002504065040654</v>
      </c>
      <c r="S44">
        <v>3.002232667450059</v>
      </c>
      <c r="T44">
        <v>0</v>
      </c>
      <c r="U44">
        <v>51.557097892731711</v>
      </c>
      <c r="V44">
        <v>6.0983333333333327</v>
      </c>
      <c r="W44">
        <v>17.592181764357605</v>
      </c>
      <c r="X44">
        <v>43.195107837980004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0</v>
      </c>
      <c r="AE44">
        <v>7.3255000000000008</v>
      </c>
      <c r="AF44">
        <v>6.1515000000000004</v>
      </c>
      <c r="AG44">
        <v>28.577031360000003</v>
      </c>
      <c r="AH44">
        <v>9.5661599999999982</v>
      </c>
      <c r="AI44">
        <v>0</v>
      </c>
      <c r="AJ44">
        <v>0</v>
      </c>
      <c r="AK44">
        <v>11.593919999999999</v>
      </c>
      <c r="AL44">
        <v>19.938699999999997</v>
      </c>
      <c r="AM44">
        <v>2.3181839999999996</v>
      </c>
      <c r="AN44">
        <v>0</v>
      </c>
      <c r="AO44">
        <v>3.2281199999999992</v>
      </c>
      <c r="AP44">
        <v>3.825911463727544</v>
      </c>
      <c r="AQ44">
        <v>0</v>
      </c>
      <c r="AR44">
        <v>7.7583999999999991</v>
      </c>
      <c r="AS44">
        <v>6.0261600000000008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700.10967955597891</v>
      </c>
      <c r="DN44">
        <v>24.266837658997996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300.00027893464261</v>
      </c>
      <c r="L45">
        <v>3.0004702241907593</v>
      </c>
      <c r="M45">
        <v>63.775078722447141</v>
      </c>
      <c r="N45">
        <v>25.730766378244752</v>
      </c>
      <c r="O45">
        <v>73.286782285391567</v>
      </c>
      <c r="P45">
        <v>19.559899644574532</v>
      </c>
      <c r="Q45">
        <v>2.9998502994011975</v>
      </c>
      <c r="R45">
        <v>3.0002504065040654</v>
      </c>
      <c r="S45">
        <v>3.002232667450059</v>
      </c>
      <c r="T45">
        <v>0</v>
      </c>
      <c r="U45">
        <v>51.557097892731711</v>
      </c>
      <c r="V45">
        <v>6.0983333333333327</v>
      </c>
      <c r="W45">
        <v>17.592181764357605</v>
      </c>
      <c r="X45">
        <v>43.195107837980004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0</v>
      </c>
      <c r="AE45">
        <v>7.3255000000000008</v>
      </c>
      <c r="AF45">
        <v>6.1515000000000004</v>
      </c>
      <c r="AG45">
        <v>28.577031360000003</v>
      </c>
      <c r="AH45">
        <v>9.5661599999999982</v>
      </c>
      <c r="AI45">
        <v>0</v>
      </c>
      <c r="AJ45">
        <v>0</v>
      </c>
      <c r="AK45">
        <v>11.593919999999999</v>
      </c>
      <c r="AL45">
        <v>19.938699999999997</v>
      </c>
      <c r="AM45">
        <v>2.3181839999999996</v>
      </c>
      <c r="AN45">
        <v>0</v>
      </c>
      <c r="AO45">
        <v>3.2281199999999992</v>
      </c>
      <c r="AP45">
        <v>3.825911463727544</v>
      </c>
      <c r="AQ45">
        <v>0</v>
      </c>
      <c r="AR45">
        <v>16.486599999999996</v>
      </c>
      <c r="AS45">
        <v>6.0261600000000008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708.54548485597888</v>
      </c>
      <c r="DN45">
        <v>24.559232358997999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289.99509632626877</v>
      </c>
      <c r="L46">
        <v>3.0004702241907593</v>
      </c>
      <c r="M46">
        <v>63.775078722447141</v>
      </c>
      <c r="N46">
        <v>25.730766378244752</v>
      </c>
      <c r="O46">
        <v>73.286782285391567</v>
      </c>
      <c r="P46">
        <v>19.559899644574532</v>
      </c>
      <c r="Q46">
        <v>2.9998502994011975</v>
      </c>
      <c r="R46">
        <v>3.0002504065040654</v>
      </c>
      <c r="S46">
        <v>3.002232667450059</v>
      </c>
      <c r="T46">
        <v>0</v>
      </c>
      <c r="U46">
        <v>51.557097892731711</v>
      </c>
      <c r="V46">
        <v>6.0983333333333327</v>
      </c>
      <c r="W46">
        <v>17.592181764357605</v>
      </c>
      <c r="X46">
        <v>43.195107837980004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0</v>
      </c>
      <c r="AE46">
        <v>7.3255000000000008</v>
      </c>
      <c r="AF46">
        <v>6.1515000000000004</v>
      </c>
      <c r="AG46">
        <v>28.577031360000003</v>
      </c>
      <c r="AH46">
        <v>9.5661599999999982</v>
      </c>
      <c r="AI46">
        <v>0</v>
      </c>
      <c r="AJ46">
        <v>0</v>
      </c>
      <c r="AK46">
        <v>11.593919999999999</v>
      </c>
      <c r="AL46">
        <v>19.938699999999997</v>
      </c>
      <c r="AM46">
        <v>2.3181839999999996</v>
      </c>
      <c r="AN46">
        <v>0</v>
      </c>
      <c r="AO46">
        <v>3.2281199999999992</v>
      </c>
      <c r="AP46">
        <v>3.825911463727544</v>
      </c>
      <c r="AQ46">
        <v>0</v>
      </c>
      <c r="AR46">
        <v>16.486599999999996</v>
      </c>
      <c r="AS46">
        <v>6.0261600000000008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698.87547586140681</v>
      </c>
      <c r="DN46">
        <v>24.224058745196228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269.99509030260634</v>
      </c>
      <c r="L47">
        <v>3.0004702241907593</v>
      </c>
      <c r="M47">
        <v>63.775078722447141</v>
      </c>
      <c r="N47">
        <v>25.730766378244752</v>
      </c>
      <c r="O47">
        <v>73.286782285391567</v>
      </c>
      <c r="P47">
        <v>19.559899644574532</v>
      </c>
      <c r="Q47">
        <v>2.9998502994011975</v>
      </c>
      <c r="R47">
        <v>3.0002504065040654</v>
      </c>
      <c r="S47">
        <v>3.002232667450059</v>
      </c>
      <c r="T47">
        <v>0</v>
      </c>
      <c r="U47">
        <v>51.557097892731711</v>
      </c>
      <c r="V47">
        <v>6.0983333333333327</v>
      </c>
      <c r="W47">
        <v>17.592181764357605</v>
      </c>
      <c r="X47">
        <v>43.195107837980004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7.3255000000000008</v>
      </c>
      <c r="AF47">
        <v>6.1515000000000004</v>
      </c>
      <c r="AG47">
        <v>28.577031360000003</v>
      </c>
      <c r="AH47">
        <v>9.5661599999999982</v>
      </c>
      <c r="AI47">
        <v>0</v>
      </c>
      <c r="AJ47">
        <v>0</v>
      </c>
      <c r="AK47">
        <v>11.593919999999999</v>
      </c>
      <c r="AL47">
        <v>19.938699999999997</v>
      </c>
      <c r="AM47">
        <v>2.3181839999999996</v>
      </c>
      <c r="AN47">
        <v>0</v>
      </c>
      <c r="AO47">
        <v>3.2281199999999992</v>
      </c>
      <c r="AP47">
        <v>3.825911463727544</v>
      </c>
      <c r="AQ47">
        <v>0</v>
      </c>
      <c r="AR47">
        <v>7.7583999999999991</v>
      </c>
      <c r="AS47">
        <v>6.0261600000000008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666.01756305679976</v>
      </c>
      <c r="DN47">
        <v>23.085165526140937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269.99681419359791</v>
      </c>
      <c r="L48">
        <v>3.0004702241907593</v>
      </c>
      <c r="M48">
        <v>63.775078722447141</v>
      </c>
      <c r="N48">
        <v>25.730766378244752</v>
      </c>
      <c r="O48">
        <v>73.286782285391567</v>
      </c>
      <c r="P48">
        <v>19.559899644574532</v>
      </c>
      <c r="Q48">
        <v>2.9998502994011975</v>
      </c>
      <c r="R48">
        <v>3.0002504065040654</v>
      </c>
      <c r="S48">
        <v>3.002232667450059</v>
      </c>
      <c r="T48">
        <v>0</v>
      </c>
      <c r="U48">
        <v>51.557097892731711</v>
      </c>
      <c r="V48">
        <v>6.0983333333333327</v>
      </c>
      <c r="W48">
        <v>17.592181764357605</v>
      </c>
      <c r="X48">
        <v>43.195107837980004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7.3255000000000008</v>
      </c>
      <c r="AF48">
        <v>6.1515000000000004</v>
      </c>
      <c r="AG48">
        <v>28.577031360000003</v>
      </c>
      <c r="AH48">
        <v>9.5661599999999982</v>
      </c>
      <c r="AI48">
        <v>0</v>
      </c>
      <c r="AJ48">
        <v>0</v>
      </c>
      <c r="AK48">
        <v>11.593919999999999</v>
      </c>
      <c r="AL48">
        <v>19.938699999999997</v>
      </c>
      <c r="AM48">
        <v>2.3181839999999996</v>
      </c>
      <c r="AN48">
        <v>0</v>
      </c>
      <c r="AO48">
        <v>3.2281199999999992</v>
      </c>
      <c r="AP48">
        <v>3.825911463727544</v>
      </c>
      <c r="AQ48">
        <v>0</v>
      </c>
      <c r="AR48">
        <v>7.7583999999999991</v>
      </c>
      <c r="AS48">
        <v>6.0261600000000008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666.01922919618983</v>
      </c>
      <c r="DN48">
        <v>23.085223277742497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269.99519421725722</v>
      </c>
      <c r="L49">
        <v>3.0004702241907593</v>
      </c>
      <c r="M49">
        <v>63.775078722447141</v>
      </c>
      <c r="N49">
        <v>25.730766378244752</v>
      </c>
      <c r="O49">
        <v>73.286782285391567</v>
      </c>
      <c r="P49">
        <v>19.559899644574532</v>
      </c>
      <c r="Q49">
        <v>2.9998502994011975</v>
      </c>
      <c r="R49">
        <v>3.0002504065040654</v>
      </c>
      <c r="S49">
        <v>3.002232667450059</v>
      </c>
      <c r="T49">
        <v>0</v>
      </c>
      <c r="U49">
        <v>51.557097892731711</v>
      </c>
      <c r="V49">
        <v>6.0983333333333327</v>
      </c>
      <c r="W49">
        <v>17.592181764357605</v>
      </c>
      <c r="X49">
        <v>43.195107837980004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7.3255000000000008</v>
      </c>
      <c r="AF49">
        <v>6.1515000000000004</v>
      </c>
      <c r="AG49">
        <v>28.577031360000003</v>
      </c>
      <c r="AH49">
        <v>9.5661599999999982</v>
      </c>
      <c r="AI49">
        <v>0</v>
      </c>
      <c r="AJ49">
        <v>0</v>
      </c>
      <c r="AK49">
        <v>11.593919999999999</v>
      </c>
      <c r="AL49">
        <v>19.938699999999997</v>
      </c>
      <c r="AM49">
        <v>3.7465600000000001</v>
      </c>
      <c r="AN49">
        <v>0</v>
      </c>
      <c r="AO49">
        <v>3.2281199999999992</v>
      </c>
      <c r="AP49">
        <v>3.825911463727544</v>
      </c>
      <c r="AQ49">
        <v>0</v>
      </c>
      <c r="AR49">
        <v>5.8187999999999986</v>
      </c>
      <c r="AS49">
        <v>6.0261600000000008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665.52356567627976</v>
      </c>
      <c r="DN49">
        <v>23.068042821311884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266.74287377480096</v>
      </c>
      <c r="L50">
        <v>3.0004702241907593</v>
      </c>
      <c r="M50">
        <v>63.775078722447141</v>
      </c>
      <c r="N50">
        <v>25.730766378244752</v>
      </c>
      <c r="O50">
        <v>73.286782285391567</v>
      </c>
      <c r="P50">
        <v>19.559899644574532</v>
      </c>
      <c r="Q50">
        <v>2.9998502994011975</v>
      </c>
      <c r="R50">
        <v>3.0002504065040654</v>
      </c>
      <c r="S50">
        <v>3.002232667450059</v>
      </c>
      <c r="T50">
        <v>0</v>
      </c>
      <c r="U50">
        <v>51.557097892731711</v>
      </c>
      <c r="V50">
        <v>6.0983333333333327</v>
      </c>
      <c r="W50">
        <v>17.592181764357605</v>
      </c>
      <c r="X50">
        <v>43.195107837980004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7.3255000000000008</v>
      </c>
      <c r="AF50">
        <v>6.1515000000000004</v>
      </c>
      <c r="AG50">
        <v>28.577031360000003</v>
      </c>
      <c r="AH50">
        <v>9.5661599999999982</v>
      </c>
      <c r="AI50">
        <v>0</v>
      </c>
      <c r="AJ50">
        <v>0</v>
      </c>
      <c r="AK50">
        <v>11.593919999999999</v>
      </c>
      <c r="AL50">
        <v>19.938699999999997</v>
      </c>
      <c r="AM50">
        <v>4.6363679999999992</v>
      </c>
      <c r="AN50">
        <v>0</v>
      </c>
      <c r="AO50">
        <v>3.2281199999999992</v>
      </c>
      <c r="AP50">
        <v>3.825911463727544</v>
      </c>
      <c r="AQ50">
        <v>0</v>
      </c>
      <c r="AR50">
        <v>5.8187999999999986</v>
      </c>
      <c r="AS50">
        <v>6.0261600000000008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663.24019711839173</v>
      </c>
      <c r="DN50">
        <v>22.988898936743617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269.99700003495718</v>
      </c>
      <c r="L51">
        <v>3.0004702241907593</v>
      </c>
      <c r="M51">
        <v>63.775078722447141</v>
      </c>
      <c r="N51">
        <v>25.730766378244752</v>
      </c>
      <c r="O51">
        <v>73.286782285391567</v>
      </c>
      <c r="P51">
        <v>19.559899644574532</v>
      </c>
      <c r="Q51">
        <v>2.9998502994011975</v>
      </c>
      <c r="R51">
        <v>3.0002504065040654</v>
      </c>
      <c r="S51">
        <v>3.002232667450059</v>
      </c>
      <c r="T51">
        <v>0</v>
      </c>
      <c r="U51">
        <v>51.557097892731711</v>
      </c>
      <c r="V51">
        <v>6.0983333333333327</v>
      </c>
      <c r="W51">
        <v>18.663703727742675</v>
      </c>
      <c r="X51">
        <v>43.195107837980004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7.3255000000000008</v>
      </c>
      <c r="AF51">
        <v>6.1515000000000004</v>
      </c>
      <c r="AG51">
        <v>28.577031360000003</v>
      </c>
      <c r="AH51">
        <v>9.5661599999999982</v>
      </c>
      <c r="AI51">
        <v>0</v>
      </c>
      <c r="AJ51">
        <v>0</v>
      </c>
      <c r="AK51">
        <v>11.593919999999999</v>
      </c>
      <c r="AL51">
        <v>19.938699999999997</v>
      </c>
      <c r="AM51">
        <v>4.6363679999999992</v>
      </c>
      <c r="AN51">
        <v>0</v>
      </c>
      <c r="AO51">
        <v>3.2281199999999992</v>
      </c>
      <c r="AP51">
        <v>3.825911463727544</v>
      </c>
      <c r="AQ51">
        <v>0</v>
      </c>
      <c r="AR51">
        <v>5.8187999999999986</v>
      </c>
      <c r="AS51">
        <v>6.0261600000000008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667.42093580024471</v>
      </c>
      <c r="DN51">
        <v>23.133808478431945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269.99509030260634</v>
      </c>
      <c r="L52">
        <v>3.0004702241907593</v>
      </c>
      <c r="M52">
        <v>63.775078722447141</v>
      </c>
      <c r="N52">
        <v>25.730766378244752</v>
      </c>
      <c r="O52">
        <v>73.286782285391567</v>
      </c>
      <c r="P52">
        <v>19.559899644574532</v>
      </c>
      <c r="Q52">
        <v>2.9998502994011975</v>
      </c>
      <c r="R52">
        <v>3.0002504065040654</v>
      </c>
      <c r="S52">
        <v>3.002232667450059</v>
      </c>
      <c r="T52">
        <v>0</v>
      </c>
      <c r="U52">
        <v>51.557097892731711</v>
      </c>
      <c r="V52">
        <v>6.0983333333333327</v>
      </c>
      <c r="W52">
        <v>18.663732222860425</v>
      </c>
      <c r="X52">
        <v>43.195107837980004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7.3255000000000008</v>
      </c>
      <c r="AF52">
        <v>6.1515000000000004</v>
      </c>
      <c r="AG52">
        <v>28.577031360000003</v>
      </c>
      <c r="AH52">
        <v>9.5661599999999982</v>
      </c>
      <c r="AI52">
        <v>0</v>
      </c>
      <c r="AJ52">
        <v>0</v>
      </c>
      <c r="AK52">
        <v>11.593919999999999</v>
      </c>
      <c r="AL52">
        <v>19.938699999999997</v>
      </c>
      <c r="AM52">
        <v>4.6363679999999992</v>
      </c>
      <c r="AN52">
        <v>0</v>
      </c>
      <c r="AO52">
        <v>3.2281199999999992</v>
      </c>
      <c r="AP52">
        <v>3.825911463727544</v>
      </c>
      <c r="AQ52">
        <v>0</v>
      </c>
      <c r="AR52">
        <v>5.8187999999999986</v>
      </c>
      <c r="AS52">
        <v>6.0261600000000008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667.41911750652957</v>
      </c>
      <c r="DN52">
        <v>23.133745534913871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269.99468164642735</v>
      </c>
      <c r="L53">
        <v>3.0004702241907593</v>
      </c>
      <c r="M53">
        <v>63.775078722447141</v>
      </c>
      <c r="N53">
        <v>25.730766378244752</v>
      </c>
      <c r="O53">
        <v>73.286782285391567</v>
      </c>
      <c r="P53">
        <v>19.559899644574532</v>
      </c>
      <c r="Q53">
        <v>2.9998502994011975</v>
      </c>
      <c r="R53">
        <v>3.0002504065040654</v>
      </c>
      <c r="S53">
        <v>3.002232667450059</v>
      </c>
      <c r="T53">
        <v>0</v>
      </c>
      <c r="U53">
        <v>51.557097892731711</v>
      </c>
      <c r="V53">
        <v>1.9945472684085508</v>
      </c>
      <c r="W53">
        <v>4.9981447940768167</v>
      </c>
      <c r="X53">
        <v>43.195107837980004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7.3255000000000008</v>
      </c>
      <c r="AF53">
        <v>6.1515000000000004</v>
      </c>
      <c r="AG53">
        <v>28.577031360000003</v>
      </c>
      <c r="AH53">
        <v>9.5661599999999982</v>
      </c>
      <c r="AI53">
        <v>0</v>
      </c>
      <c r="AJ53">
        <v>0</v>
      </c>
      <c r="AK53">
        <v>11.593919999999999</v>
      </c>
      <c r="AL53">
        <v>19.938699999999997</v>
      </c>
      <c r="AM53">
        <v>4.6363679999999992</v>
      </c>
      <c r="AN53">
        <v>0</v>
      </c>
      <c r="AO53">
        <v>3.2281199999999992</v>
      </c>
      <c r="AP53">
        <v>3.825911463727544</v>
      </c>
      <c r="AQ53">
        <v>0</v>
      </c>
      <c r="AR53">
        <v>16.486599999999996</v>
      </c>
      <c r="AS53">
        <v>6.3806399999999996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660.89765712951612</v>
      </c>
      <c r="DN53">
        <v>22.907703762039727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269.99510420019084</v>
      </c>
      <c r="L54">
        <v>3.0004702241907593</v>
      </c>
      <c r="M54">
        <v>63.775078722447141</v>
      </c>
      <c r="N54">
        <v>25.730766378244752</v>
      </c>
      <c r="O54">
        <v>73.286782285391567</v>
      </c>
      <c r="P54">
        <v>19.559899644574532</v>
      </c>
      <c r="Q54">
        <v>2.9998502994011975</v>
      </c>
      <c r="R54">
        <v>3.0002504065040654</v>
      </c>
      <c r="S54">
        <v>3.002232667450059</v>
      </c>
      <c r="T54">
        <v>0</v>
      </c>
      <c r="U54">
        <v>51.557097892731711</v>
      </c>
      <c r="V54">
        <v>1.9945472684085508</v>
      </c>
      <c r="W54">
        <v>4.9981447940768167</v>
      </c>
      <c r="X54">
        <v>43.195107837980004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7.3255000000000008</v>
      </c>
      <c r="AF54">
        <v>6.1515000000000004</v>
      </c>
      <c r="AG54">
        <v>28.577031360000003</v>
      </c>
      <c r="AH54">
        <v>9.5661599999999982</v>
      </c>
      <c r="AI54">
        <v>0</v>
      </c>
      <c r="AJ54">
        <v>0</v>
      </c>
      <c r="AK54">
        <v>11.593919999999999</v>
      </c>
      <c r="AL54">
        <v>19.938699999999997</v>
      </c>
      <c r="AM54">
        <v>4.6363679999999992</v>
      </c>
      <c r="AN54">
        <v>0</v>
      </c>
      <c r="AO54">
        <v>3.2281199999999992</v>
      </c>
      <c r="AP54">
        <v>3.825911463727544</v>
      </c>
      <c r="AQ54">
        <v>0</v>
      </c>
      <c r="AR54">
        <v>16.486599999999996</v>
      </c>
      <c r="AS54">
        <v>6.3806399999999996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660.8980655304706</v>
      </c>
      <c r="DN54">
        <v>22.907717914848728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269.99510420019084</v>
      </c>
      <c r="L55">
        <v>3.0004702241907593</v>
      </c>
      <c r="M55">
        <v>63.775078722447141</v>
      </c>
      <c r="N55">
        <v>25.730766378244752</v>
      </c>
      <c r="O55">
        <v>73.286782285391567</v>
      </c>
      <c r="P55">
        <v>19.559899644574532</v>
      </c>
      <c r="Q55">
        <v>2.9998502994011975</v>
      </c>
      <c r="R55">
        <v>3.0002504065040654</v>
      </c>
      <c r="S55">
        <v>3.002232667450059</v>
      </c>
      <c r="T55">
        <v>0</v>
      </c>
      <c r="U55">
        <v>51.557097892731711</v>
      </c>
      <c r="V55">
        <v>1.9945472684085508</v>
      </c>
      <c r="W55">
        <v>4.9981447940768167</v>
      </c>
      <c r="X55">
        <v>43.195107837980004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7.3255000000000008</v>
      </c>
      <c r="AF55">
        <v>6.1515000000000004</v>
      </c>
      <c r="AG55">
        <v>28.577031360000003</v>
      </c>
      <c r="AH55">
        <v>9.5661599999999982</v>
      </c>
      <c r="AI55">
        <v>0</v>
      </c>
      <c r="AJ55">
        <v>0</v>
      </c>
      <c r="AK55">
        <v>11.593919999999999</v>
      </c>
      <c r="AL55">
        <v>19.938699999999997</v>
      </c>
      <c r="AM55">
        <v>4.6363679999999992</v>
      </c>
      <c r="AN55">
        <v>0</v>
      </c>
      <c r="AO55">
        <v>3.2281199999999992</v>
      </c>
      <c r="AP55">
        <v>3.825911463727544</v>
      </c>
      <c r="AQ55">
        <v>0</v>
      </c>
      <c r="AR55">
        <v>6.7885999999999989</v>
      </c>
      <c r="AS55">
        <v>6.3806399999999996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651.52494853047062</v>
      </c>
      <c r="DN55">
        <v>22.582834914848728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269.99612675565874</v>
      </c>
      <c r="L56">
        <v>3.0004702241907593</v>
      </c>
      <c r="M56">
        <v>63.775078722447141</v>
      </c>
      <c r="N56">
        <v>25.730766378244752</v>
      </c>
      <c r="O56">
        <v>73.286782285391567</v>
      </c>
      <c r="P56">
        <v>19.559899644574532</v>
      </c>
      <c r="Q56">
        <v>2.9998502994011975</v>
      </c>
      <c r="R56">
        <v>3.0002504065040654</v>
      </c>
      <c r="S56">
        <v>3.002232667450059</v>
      </c>
      <c r="T56">
        <v>0</v>
      </c>
      <c r="U56">
        <v>51.557097892731711</v>
      </c>
      <c r="V56">
        <v>1.9945472684085508</v>
      </c>
      <c r="W56">
        <v>4.9981447940768167</v>
      </c>
      <c r="X56">
        <v>43.195107837980004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7.3255000000000008</v>
      </c>
      <c r="AF56">
        <v>6.1515000000000004</v>
      </c>
      <c r="AG56">
        <v>28.577031360000003</v>
      </c>
      <c r="AH56">
        <v>9.5661599999999982</v>
      </c>
      <c r="AI56">
        <v>0</v>
      </c>
      <c r="AJ56">
        <v>0</v>
      </c>
      <c r="AK56">
        <v>11.593919999999999</v>
      </c>
      <c r="AL56">
        <v>19.938699999999997</v>
      </c>
      <c r="AM56">
        <v>4.6363679999999992</v>
      </c>
      <c r="AN56">
        <v>0</v>
      </c>
      <c r="AO56">
        <v>3.2281199999999992</v>
      </c>
      <c r="AP56">
        <v>3.825911463727544</v>
      </c>
      <c r="AQ56">
        <v>0</v>
      </c>
      <c r="AR56">
        <v>6.7885999999999989</v>
      </c>
      <c r="AS56">
        <v>6.3806399999999996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651.52593683175655</v>
      </c>
      <c r="DN56">
        <v>22.582869169030641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269.99511964470804</v>
      </c>
      <c r="L57">
        <v>3.0004702241907593</v>
      </c>
      <c r="M57">
        <v>63.775078722447141</v>
      </c>
      <c r="N57">
        <v>25.730766378244752</v>
      </c>
      <c r="O57">
        <v>73.286782285391567</v>
      </c>
      <c r="P57">
        <v>19.559899644574532</v>
      </c>
      <c r="Q57">
        <v>2.9998502994011975</v>
      </c>
      <c r="R57">
        <v>3.0002504065040654</v>
      </c>
      <c r="S57">
        <v>3.002232667450059</v>
      </c>
      <c r="T57">
        <v>0</v>
      </c>
      <c r="U57">
        <v>51.557097892731711</v>
      </c>
      <c r="V57">
        <v>1.9945472684085508</v>
      </c>
      <c r="W57">
        <v>4.9981447940768167</v>
      </c>
      <c r="X57">
        <v>43.195107837980004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7.3255000000000008</v>
      </c>
      <c r="AF57">
        <v>6.1515000000000004</v>
      </c>
      <c r="AG57">
        <v>28.577031360000003</v>
      </c>
      <c r="AH57">
        <v>9.5661599999999982</v>
      </c>
      <c r="AI57">
        <v>0</v>
      </c>
      <c r="AJ57">
        <v>0</v>
      </c>
      <c r="AK57">
        <v>11.593919999999999</v>
      </c>
      <c r="AL57">
        <v>9.9693499999999968</v>
      </c>
      <c r="AM57">
        <v>4.6363679999999992</v>
      </c>
      <c r="AN57">
        <v>0</v>
      </c>
      <c r="AO57">
        <v>3.2281199999999992</v>
      </c>
      <c r="AP57">
        <v>3.825911463727544</v>
      </c>
      <c r="AQ57">
        <v>0</v>
      </c>
      <c r="AR57">
        <v>6.7885999999999989</v>
      </c>
      <c r="AS57">
        <v>6.3806399999999996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641.88958706155859</v>
      </c>
      <c r="DN57">
        <v>22.248861828277875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269.99511964470804</v>
      </c>
      <c r="L58">
        <v>3.0004542390762827</v>
      </c>
      <c r="M58">
        <v>63.775078722447141</v>
      </c>
      <c r="N58">
        <v>25.730766378244752</v>
      </c>
      <c r="O58">
        <v>73.286782285391567</v>
      </c>
      <c r="P58">
        <v>19.559899644574532</v>
      </c>
      <c r="Q58">
        <v>2.9998502994011975</v>
      </c>
      <c r="R58">
        <v>3.0002504065040654</v>
      </c>
      <c r="S58">
        <v>3.002232667450059</v>
      </c>
      <c r="T58">
        <v>0</v>
      </c>
      <c r="U58">
        <v>51.557097892731711</v>
      </c>
      <c r="V58">
        <v>1.9945472684085508</v>
      </c>
      <c r="W58">
        <v>4.9981447940768167</v>
      </c>
      <c r="X58">
        <v>43.195107837980004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7.3255000000000008</v>
      </c>
      <c r="AF58">
        <v>6.1515000000000004</v>
      </c>
      <c r="AG58">
        <v>28.577031360000003</v>
      </c>
      <c r="AH58">
        <v>9.5661599999999982</v>
      </c>
      <c r="AI58">
        <v>0</v>
      </c>
      <c r="AJ58">
        <v>0</v>
      </c>
      <c r="AK58">
        <v>11.593919999999999</v>
      </c>
      <c r="AL58">
        <v>9.9693499999999968</v>
      </c>
      <c r="AM58">
        <v>4.6363679999999992</v>
      </c>
      <c r="AN58">
        <v>0</v>
      </c>
      <c r="AO58">
        <v>3.2281199999999992</v>
      </c>
      <c r="AP58">
        <v>3.825911463727544</v>
      </c>
      <c r="AQ58">
        <v>0</v>
      </c>
      <c r="AR58">
        <v>6.7885999999999989</v>
      </c>
      <c r="AS58">
        <v>6.3806399999999996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641.8895716119456</v>
      </c>
      <c r="DN58">
        <v>22.248861292776546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269.99511964470804</v>
      </c>
      <c r="L59">
        <v>3.0004764580839054</v>
      </c>
      <c r="M59">
        <v>63.775078722447141</v>
      </c>
      <c r="N59">
        <v>25.730766378244752</v>
      </c>
      <c r="O59">
        <v>73.286782285391567</v>
      </c>
      <c r="P59">
        <v>19.559899644574532</v>
      </c>
      <c r="Q59">
        <v>2.9998502994011975</v>
      </c>
      <c r="R59">
        <v>3.0002504065040654</v>
      </c>
      <c r="S59">
        <v>3.002232667450059</v>
      </c>
      <c r="T59">
        <v>0</v>
      </c>
      <c r="U59">
        <v>51.557097892731711</v>
      </c>
      <c r="V59">
        <v>1.9945472684085508</v>
      </c>
      <c r="W59">
        <v>18.567535430014431</v>
      </c>
      <c r="X59">
        <v>43.195107837980004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7.3255000000000008</v>
      </c>
      <c r="AF59">
        <v>6.1515000000000004</v>
      </c>
      <c r="AG59">
        <v>28.577031360000003</v>
      </c>
      <c r="AH59">
        <v>9.5661599999999982</v>
      </c>
      <c r="AI59">
        <v>0</v>
      </c>
      <c r="AJ59">
        <v>0</v>
      </c>
      <c r="AK59">
        <v>11.593919999999999</v>
      </c>
      <c r="AL59">
        <v>9.9693499999999968</v>
      </c>
      <c r="AM59">
        <v>4.6363679999999992</v>
      </c>
      <c r="AN59">
        <v>0</v>
      </c>
      <c r="AO59">
        <v>3.2281199999999992</v>
      </c>
      <c r="AP59">
        <v>3.825911463727544</v>
      </c>
      <c r="AQ59">
        <v>0</v>
      </c>
      <c r="AR59">
        <v>6.303700000000001</v>
      </c>
      <c r="AS59">
        <v>6.3806399999999996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654.53575340173495</v>
      </c>
      <c r="DN59">
        <v>22.687192357932425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269.99411356862748</v>
      </c>
      <c r="L60">
        <v>3.000513560173955</v>
      </c>
      <c r="M60">
        <v>63.775078722447141</v>
      </c>
      <c r="N60">
        <v>25.730766378244752</v>
      </c>
      <c r="O60">
        <v>73.286782285391567</v>
      </c>
      <c r="P60">
        <v>19.559899644574532</v>
      </c>
      <c r="Q60">
        <v>2.9998502994011975</v>
      </c>
      <c r="R60">
        <v>3.0002504065040654</v>
      </c>
      <c r="S60">
        <v>3.002232667450059</v>
      </c>
      <c r="T60">
        <v>0</v>
      </c>
      <c r="U60">
        <v>51.557097892731711</v>
      </c>
      <c r="V60">
        <v>1.9945472684085508</v>
      </c>
      <c r="W60">
        <v>18.663732222860425</v>
      </c>
      <c r="X60">
        <v>43.195107837980004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14.425599999999998</v>
      </c>
      <c r="AF60">
        <v>6.1515000000000004</v>
      </c>
      <c r="AG60">
        <v>28.577031360000003</v>
      </c>
      <c r="AH60">
        <v>9.5661599999999982</v>
      </c>
      <c r="AI60">
        <v>0</v>
      </c>
      <c r="AJ60">
        <v>0</v>
      </c>
      <c r="AK60">
        <v>11.593919999999999</v>
      </c>
      <c r="AL60">
        <v>9.9693499999999968</v>
      </c>
      <c r="AM60">
        <v>4.6363679999999992</v>
      </c>
      <c r="AN60">
        <v>0</v>
      </c>
      <c r="AO60">
        <v>3.2281199999999992</v>
      </c>
      <c r="AP60">
        <v>3.825911463727544</v>
      </c>
      <c r="AQ60">
        <v>0</v>
      </c>
      <c r="AR60">
        <v>6.303700000000001</v>
      </c>
      <c r="AS60">
        <v>6.3806399999999996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661.49003712017088</v>
      </c>
      <c r="DN60">
        <v>22.928236458351947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307.96627327993332</v>
      </c>
      <c r="L61">
        <v>2.9591824213606435</v>
      </c>
      <c r="M61">
        <v>63.775078722447141</v>
      </c>
      <c r="N61">
        <v>25.730766378244752</v>
      </c>
      <c r="O61">
        <v>73.286782285391567</v>
      </c>
      <c r="P61">
        <v>19.559899644574532</v>
      </c>
      <c r="Q61">
        <v>2.9998502994011975</v>
      </c>
      <c r="R61">
        <v>2.9982252415458936</v>
      </c>
      <c r="S61">
        <v>3.002232667450059</v>
      </c>
      <c r="T61">
        <v>0</v>
      </c>
      <c r="U61">
        <v>51.557097892731711</v>
      </c>
      <c r="V61">
        <v>5.6489822251308883</v>
      </c>
      <c r="W61">
        <v>18.66414087649402</v>
      </c>
      <c r="X61">
        <v>43.195107837980004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14.425599999999998</v>
      </c>
      <c r="AF61">
        <v>6.1515000000000004</v>
      </c>
      <c r="AG61">
        <v>28.577031360000003</v>
      </c>
      <c r="AH61">
        <v>9.5661599999999982</v>
      </c>
      <c r="AI61">
        <v>0</v>
      </c>
      <c r="AJ61">
        <v>0</v>
      </c>
      <c r="AK61">
        <v>11.593919999999999</v>
      </c>
      <c r="AL61">
        <v>19.0718</v>
      </c>
      <c r="AM61">
        <v>6.9405023999999997</v>
      </c>
      <c r="AN61">
        <v>0</v>
      </c>
      <c r="AO61">
        <v>3.2281199999999992</v>
      </c>
      <c r="AP61">
        <v>3.825911463727544</v>
      </c>
      <c r="AQ61">
        <v>0</v>
      </c>
      <c r="AR61">
        <v>6.303700000000001</v>
      </c>
      <c r="AS61">
        <v>6.3806399999999996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712.70509537856105</v>
      </c>
      <c r="DN61">
        <v>24.703409617852305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314.99207158741928</v>
      </c>
      <c r="L62">
        <v>3.0004985920711378</v>
      </c>
      <c r="M62">
        <v>63.775078722447141</v>
      </c>
      <c r="N62">
        <v>25.730766378244752</v>
      </c>
      <c r="O62">
        <v>73.286782285391567</v>
      </c>
      <c r="P62">
        <v>19.559899644574532</v>
      </c>
      <c r="Q62">
        <v>2.9998502994011975</v>
      </c>
      <c r="R62">
        <v>2.9982252415458936</v>
      </c>
      <c r="S62">
        <v>3.002232667450059</v>
      </c>
      <c r="T62">
        <v>0</v>
      </c>
      <c r="U62">
        <v>51.557097892731711</v>
      </c>
      <c r="V62">
        <v>6.0982571428571433</v>
      </c>
      <c r="W62">
        <v>18.66414087649402</v>
      </c>
      <c r="X62">
        <v>43.195107837980004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0</v>
      </c>
      <c r="AE62">
        <v>14.425599999999998</v>
      </c>
      <c r="AF62">
        <v>6.1515000000000004</v>
      </c>
      <c r="AG62">
        <v>28.577031360000003</v>
      </c>
      <c r="AH62">
        <v>9.5661599999999982</v>
      </c>
      <c r="AI62">
        <v>0</v>
      </c>
      <c r="AJ62">
        <v>0</v>
      </c>
      <c r="AK62">
        <v>11.593919999999999</v>
      </c>
      <c r="AL62">
        <v>52.013999999999996</v>
      </c>
      <c r="AM62">
        <v>6.9405023999999997</v>
      </c>
      <c r="AN62">
        <v>0</v>
      </c>
      <c r="AO62">
        <v>3.2281199999999992</v>
      </c>
      <c r="AP62">
        <v>3.825911463727544</v>
      </c>
      <c r="AQ62">
        <v>0</v>
      </c>
      <c r="AR62">
        <v>6.303700000000001</v>
      </c>
      <c r="AS62">
        <v>6.3806399999999996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754.5762016331937</v>
      </c>
      <c r="DN62">
        <v>26.154709559142351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344.99379746582861</v>
      </c>
      <c r="L63">
        <v>3.0004985920711378</v>
      </c>
      <c r="M63">
        <v>63.775078722447141</v>
      </c>
      <c r="N63">
        <v>24.900000000000002</v>
      </c>
      <c r="O63">
        <v>73.286782285391567</v>
      </c>
      <c r="P63">
        <v>19.559899644574532</v>
      </c>
      <c r="Q63">
        <v>3.0018878600823045</v>
      </c>
      <c r="R63">
        <v>2.9982252415458936</v>
      </c>
      <c r="S63">
        <v>2.999169056603773</v>
      </c>
      <c r="T63">
        <v>0</v>
      </c>
      <c r="U63">
        <v>51.557097892731711</v>
      </c>
      <c r="V63">
        <v>6.0983333333333327</v>
      </c>
      <c r="W63">
        <v>18.66414087649402</v>
      </c>
      <c r="X63">
        <v>43.195107837980004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0</v>
      </c>
      <c r="AE63">
        <v>14.425599999999998</v>
      </c>
      <c r="AF63">
        <v>6.1515000000000004</v>
      </c>
      <c r="AG63">
        <v>28.577031360000003</v>
      </c>
      <c r="AH63">
        <v>9.5661599999999982</v>
      </c>
      <c r="AI63">
        <v>0</v>
      </c>
      <c r="AJ63">
        <v>0</v>
      </c>
      <c r="AK63">
        <v>11.593919999999999</v>
      </c>
      <c r="AL63">
        <v>52.013999999999996</v>
      </c>
      <c r="AM63">
        <v>6.9405023999999997</v>
      </c>
      <c r="AN63">
        <v>0</v>
      </c>
      <c r="AO63">
        <v>3.2281199999999992</v>
      </c>
      <c r="AP63">
        <v>3.825911463727544</v>
      </c>
      <c r="AQ63">
        <v>0</v>
      </c>
      <c r="AR63">
        <v>6.303700000000001</v>
      </c>
      <c r="AS63">
        <v>6.3806399999999996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782.76901569798702</v>
      </c>
      <c r="DN63">
        <v>27.131905134824589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384.99366721624273</v>
      </c>
      <c r="L64">
        <v>3.0004985920711378</v>
      </c>
      <c r="M64">
        <v>63.775078722447141</v>
      </c>
      <c r="N64">
        <v>24.900000000000002</v>
      </c>
      <c r="O64">
        <v>73.286782285391567</v>
      </c>
      <c r="P64">
        <v>19.559899644574532</v>
      </c>
      <c r="Q64">
        <v>3.0018878600823045</v>
      </c>
      <c r="R64">
        <v>2.9982252415458936</v>
      </c>
      <c r="S64">
        <v>2.999169056603773</v>
      </c>
      <c r="T64">
        <v>0</v>
      </c>
      <c r="U64">
        <v>51.557097892731711</v>
      </c>
      <c r="V64">
        <v>6.0983333333333327</v>
      </c>
      <c r="W64">
        <v>18.66414087649402</v>
      </c>
      <c r="X64">
        <v>43.195107837980004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0</v>
      </c>
      <c r="AE64">
        <v>14.425599999999998</v>
      </c>
      <c r="AF64">
        <v>6.1515000000000004</v>
      </c>
      <c r="AG64">
        <v>28.577031360000003</v>
      </c>
      <c r="AH64">
        <v>9.5661599999999982</v>
      </c>
      <c r="AI64">
        <v>0</v>
      </c>
      <c r="AJ64">
        <v>0</v>
      </c>
      <c r="AK64">
        <v>11.593919999999999</v>
      </c>
      <c r="AL64">
        <v>52.013999999999996</v>
      </c>
      <c r="AM64">
        <v>6.9405023999999997</v>
      </c>
      <c r="AN64">
        <v>0</v>
      </c>
      <c r="AO64">
        <v>3.2281199999999992</v>
      </c>
      <c r="AP64">
        <v>3.825911463727544</v>
      </c>
      <c r="AQ64">
        <v>0</v>
      </c>
      <c r="AR64">
        <v>6.303700000000001</v>
      </c>
      <c r="AS64">
        <v>6.3806399999999996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821.42888982374598</v>
      </c>
      <c r="DN64">
        <v>28.471900759479862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415.00703805035863</v>
      </c>
      <c r="L65">
        <v>3.0004985920711378</v>
      </c>
      <c r="M65">
        <v>63.775078722447141</v>
      </c>
      <c r="N65">
        <v>24.900000000000002</v>
      </c>
      <c r="O65">
        <v>73.286782285391567</v>
      </c>
      <c r="P65">
        <v>19.559899644574532</v>
      </c>
      <c r="Q65">
        <v>2.9995574762316335</v>
      </c>
      <c r="R65">
        <v>2.9982252415458936</v>
      </c>
      <c r="S65">
        <v>3.0010953488372096</v>
      </c>
      <c r="T65">
        <v>0</v>
      </c>
      <c r="U65">
        <v>51.557097892731711</v>
      </c>
      <c r="V65">
        <v>6.0983333333333327</v>
      </c>
      <c r="W65">
        <v>18.66414087649402</v>
      </c>
      <c r="X65">
        <v>43.195107837980004</v>
      </c>
      <c r="Y65">
        <v>0</v>
      </c>
      <c r="Z65">
        <v>2.8638167999999995</v>
      </c>
      <c r="AA65">
        <v>0</v>
      </c>
      <c r="AB65">
        <v>0</v>
      </c>
      <c r="AC65">
        <v>0</v>
      </c>
      <c r="AD65">
        <v>0</v>
      </c>
      <c r="AE65">
        <v>14.425599999999998</v>
      </c>
      <c r="AF65">
        <v>6.1515000000000004</v>
      </c>
      <c r="AG65">
        <v>28.577031360000003</v>
      </c>
      <c r="AH65">
        <v>9.5661599999999982</v>
      </c>
      <c r="AI65">
        <v>0</v>
      </c>
      <c r="AJ65">
        <v>0</v>
      </c>
      <c r="AK65">
        <v>11.593919999999999</v>
      </c>
      <c r="AL65">
        <v>52.013999999999996</v>
      </c>
      <c r="AM65">
        <v>6.9405023999999997</v>
      </c>
      <c r="AN65">
        <v>0</v>
      </c>
      <c r="AO65">
        <v>3.2281199999999992</v>
      </c>
      <c r="AP65">
        <v>3.825911463727544</v>
      </c>
      <c r="AQ65">
        <v>0</v>
      </c>
      <c r="AR65">
        <v>8.7281999999999975</v>
      </c>
      <c r="AS65">
        <v>6.3806399999999996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852.77970088558834</v>
      </c>
      <c r="DN65">
        <v>29.558556440136034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465.00577838713866</v>
      </c>
      <c r="L66">
        <v>3.0004985920711378</v>
      </c>
      <c r="M66">
        <v>63.775078722447141</v>
      </c>
      <c r="N66">
        <v>24.900000000000002</v>
      </c>
      <c r="O66">
        <v>73.286782285391567</v>
      </c>
      <c r="P66">
        <v>19.559899644574532</v>
      </c>
      <c r="Q66">
        <v>2.9995574762316335</v>
      </c>
      <c r="R66">
        <v>2.9982252415458936</v>
      </c>
      <c r="S66">
        <v>3.0010953488372096</v>
      </c>
      <c r="T66">
        <v>0</v>
      </c>
      <c r="U66">
        <v>51.557097892731711</v>
      </c>
      <c r="V66">
        <v>6.0983333333333327</v>
      </c>
      <c r="W66">
        <v>18.66414087649402</v>
      </c>
      <c r="X66">
        <v>43.195107837980004</v>
      </c>
      <c r="Y66">
        <v>0</v>
      </c>
      <c r="Z66">
        <v>2.8638167999999995</v>
      </c>
      <c r="AA66">
        <v>0</v>
      </c>
      <c r="AB66">
        <v>0</v>
      </c>
      <c r="AC66">
        <v>0</v>
      </c>
      <c r="AD66">
        <v>0</v>
      </c>
      <c r="AE66">
        <v>14.425599999999998</v>
      </c>
      <c r="AF66">
        <v>6.1515000000000004</v>
      </c>
      <c r="AG66">
        <v>28.577031360000003</v>
      </c>
      <c r="AH66">
        <v>9.5661599999999982</v>
      </c>
      <c r="AI66">
        <v>0</v>
      </c>
      <c r="AJ66">
        <v>0</v>
      </c>
      <c r="AK66">
        <v>11.593919999999999</v>
      </c>
      <c r="AL66">
        <v>9.9693499999999968</v>
      </c>
      <c r="AM66">
        <v>6.9405023999999997</v>
      </c>
      <c r="AN66">
        <v>0</v>
      </c>
      <c r="AO66">
        <v>3.2281199999999992</v>
      </c>
      <c r="AP66">
        <v>3.825911463727544</v>
      </c>
      <c r="AQ66">
        <v>10.786489999999999</v>
      </c>
      <c r="AR66">
        <v>8.7281999999999975</v>
      </c>
      <c r="AS66">
        <v>6.3806399999999996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870.8924718029034</v>
      </c>
      <c r="DN66">
        <v>30.186365859600937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509.39545383616689</v>
      </c>
      <c r="L67">
        <v>8.1324062229238567</v>
      </c>
      <c r="M67">
        <v>63.775078722447141</v>
      </c>
      <c r="N67">
        <v>24.900000000000002</v>
      </c>
      <c r="O67">
        <v>73.286782285391567</v>
      </c>
      <c r="P67">
        <v>19.559899644574532</v>
      </c>
      <c r="Q67">
        <v>7.0206373056994824</v>
      </c>
      <c r="R67">
        <v>11.057825595727198</v>
      </c>
      <c r="S67">
        <v>11.586402195217561</v>
      </c>
      <c r="T67">
        <v>0</v>
      </c>
      <c r="U67">
        <v>51.557097892731711</v>
      </c>
      <c r="V67">
        <v>6.0983333333333327</v>
      </c>
      <c r="W67">
        <v>18.66414087649402</v>
      </c>
      <c r="X67">
        <v>43.195107837980004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0</v>
      </c>
      <c r="AE67">
        <v>14.425599999999998</v>
      </c>
      <c r="AF67">
        <v>6.1515000000000004</v>
      </c>
      <c r="AG67">
        <v>28.577031360000003</v>
      </c>
      <c r="AH67">
        <v>9.5661599999999982</v>
      </c>
      <c r="AI67">
        <v>0</v>
      </c>
      <c r="AJ67">
        <v>0</v>
      </c>
      <c r="AK67">
        <v>11.593919999999999</v>
      </c>
      <c r="AL67">
        <v>9.9693499999999968</v>
      </c>
      <c r="AM67">
        <v>6.9405023999999997</v>
      </c>
      <c r="AN67">
        <v>0</v>
      </c>
      <c r="AO67">
        <v>3.2281199999999992</v>
      </c>
      <c r="AP67">
        <v>3.825911463727544</v>
      </c>
      <c r="AQ67">
        <v>10.786489999999999</v>
      </c>
      <c r="AR67">
        <v>8.7281999999999975</v>
      </c>
      <c r="AS67">
        <v>6.3806399999999996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943.82086020599763</v>
      </c>
      <c r="DN67">
        <v>32.714147566417054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509.39545383616689</v>
      </c>
      <c r="L68">
        <v>8.1324062229238567</v>
      </c>
      <c r="M68">
        <v>63.775078722447141</v>
      </c>
      <c r="N68">
        <v>24.900000000000002</v>
      </c>
      <c r="O68">
        <v>73.286782285391567</v>
      </c>
      <c r="P68">
        <v>19.559899644574532</v>
      </c>
      <c r="Q68">
        <v>7.0206373056994824</v>
      </c>
      <c r="R68">
        <v>11.057825595727198</v>
      </c>
      <c r="S68">
        <v>11.586402195217561</v>
      </c>
      <c r="T68">
        <v>0</v>
      </c>
      <c r="U68">
        <v>51.557097892731711</v>
      </c>
      <c r="V68">
        <v>6.0983333333333327</v>
      </c>
      <c r="W68">
        <v>18.66414087649402</v>
      </c>
      <c r="X68">
        <v>43.195107837980004</v>
      </c>
      <c r="Y68">
        <v>0</v>
      </c>
      <c r="Z68">
        <v>0</v>
      </c>
      <c r="AA68">
        <v>0</v>
      </c>
      <c r="AB68">
        <v>5.2685999999999993</v>
      </c>
      <c r="AC68">
        <v>0</v>
      </c>
      <c r="AD68">
        <v>0</v>
      </c>
      <c r="AE68">
        <v>14.425599999999998</v>
      </c>
      <c r="AF68">
        <v>6.1515000000000004</v>
      </c>
      <c r="AG68">
        <v>28.577031360000003</v>
      </c>
      <c r="AH68">
        <v>10.273223999999997</v>
      </c>
      <c r="AI68">
        <v>0</v>
      </c>
      <c r="AJ68">
        <v>0</v>
      </c>
      <c r="AK68">
        <v>11.593919999999999</v>
      </c>
      <c r="AL68">
        <v>9.9693499999999968</v>
      </c>
      <c r="AM68">
        <v>6.9405023999999997</v>
      </c>
      <c r="AN68">
        <v>0</v>
      </c>
      <c r="AO68">
        <v>3.2281199999999992</v>
      </c>
      <c r="AP68">
        <v>3.825911463727544</v>
      </c>
      <c r="AQ68">
        <v>10.786489999999999</v>
      </c>
      <c r="AR68">
        <v>8.7281999999999975</v>
      </c>
      <c r="AS68">
        <v>6.3806399999999996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941.73635899811245</v>
      </c>
      <c r="DN68">
        <v>32.641895974302344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509.39545383616689</v>
      </c>
      <c r="L69">
        <v>8.1324062229238567</v>
      </c>
      <c r="M69">
        <v>63.775078722447141</v>
      </c>
      <c r="N69">
        <v>24.900000000000002</v>
      </c>
      <c r="O69">
        <v>73.286782285391567</v>
      </c>
      <c r="P69">
        <v>19.559899644574532</v>
      </c>
      <c r="Q69">
        <v>7.0206373056994824</v>
      </c>
      <c r="R69">
        <v>11.057825595727198</v>
      </c>
      <c r="S69">
        <v>11.586402195217561</v>
      </c>
      <c r="T69">
        <v>0</v>
      </c>
      <c r="U69">
        <v>51.557097892731711</v>
      </c>
      <c r="V69">
        <v>6.0983333333333327</v>
      </c>
      <c r="W69">
        <v>18.66414087649402</v>
      </c>
      <c r="X69">
        <v>43.195107837980004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0</v>
      </c>
      <c r="AE69">
        <v>14.425599999999998</v>
      </c>
      <c r="AF69">
        <v>6.1515000000000004</v>
      </c>
      <c r="AG69">
        <v>28.577031360000003</v>
      </c>
      <c r="AH69">
        <v>18.7164</v>
      </c>
      <c r="AI69">
        <v>0</v>
      </c>
      <c r="AJ69">
        <v>0</v>
      </c>
      <c r="AK69">
        <v>11.593919999999999</v>
      </c>
      <c r="AL69">
        <v>9.9693499999999968</v>
      </c>
      <c r="AM69">
        <v>6.9405023999999997</v>
      </c>
      <c r="AN69">
        <v>0</v>
      </c>
      <c r="AO69">
        <v>3.2281199999999992</v>
      </c>
      <c r="AP69">
        <v>3.825911463727544</v>
      </c>
      <c r="AQ69">
        <v>21.572979999999998</v>
      </c>
      <c r="AR69">
        <v>10.182899999999998</v>
      </c>
      <c r="AS69">
        <v>6.3806399999999996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961.72779923741894</v>
      </c>
      <c r="DN69">
        <v>33.334821734995927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509.39545383616689</v>
      </c>
      <c r="L70">
        <v>8.1324062229238567</v>
      </c>
      <c r="M70">
        <v>63.775078722447141</v>
      </c>
      <c r="N70">
        <v>24.900000000000002</v>
      </c>
      <c r="O70">
        <v>73.286782285391567</v>
      </c>
      <c r="P70">
        <v>19.559899644574532</v>
      </c>
      <c r="Q70">
        <v>7.0206373056994824</v>
      </c>
      <c r="R70">
        <v>11.057825595727198</v>
      </c>
      <c r="S70">
        <v>11.586402195217561</v>
      </c>
      <c r="T70">
        <v>0</v>
      </c>
      <c r="U70">
        <v>51.557097892731711</v>
      </c>
      <c r="V70">
        <v>6.0983333333333327</v>
      </c>
      <c r="W70">
        <v>18.66414087649402</v>
      </c>
      <c r="X70">
        <v>43.195107837980004</v>
      </c>
      <c r="Y70">
        <v>0</v>
      </c>
      <c r="Z70">
        <v>0</v>
      </c>
      <c r="AA70">
        <v>4.6082680231604121</v>
      </c>
      <c r="AB70">
        <v>5.2685999999999993</v>
      </c>
      <c r="AC70">
        <v>0</v>
      </c>
      <c r="AD70">
        <v>0</v>
      </c>
      <c r="AE70">
        <v>14.425599999999998</v>
      </c>
      <c r="AF70">
        <v>6.1515000000000004</v>
      </c>
      <c r="AG70">
        <v>28.577031360000003</v>
      </c>
      <c r="AH70">
        <v>30.778079999999996</v>
      </c>
      <c r="AI70">
        <v>0</v>
      </c>
      <c r="AJ70">
        <v>0</v>
      </c>
      <c r="AK70">
        <v>11.593919999999999</v>
      </c>
      <c r="AL70">
        <v>9.9693499999999968</v>
      </c>
      <c r="AM70">
        <v>6.9405023999999997</v>
      </c>
      <c r="AN70">
        <v>0</v>
      </c>
      <c r="AO70">
        <v>3.2281199999999992</v>
      </c>
      <c r="AP70">
        <v>3.825911463727544</v>
      </c>
      <c r="AQ70">
        <v>32.359470000000002</v>
      </c>
      <c r="AR70">
        <v>10.182899999999998</v>
      </c>
      <c r="AS70">
        <v>6.3806399999999996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988.26434239725563</v>
      </c>
      <c r="DN70">
        <v>34.254716598319675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509.39545383616689</v>
      </c>
      <c r="L71">
        <v>8.1324062229238567</v>
      </c>
      <c r="M71">
        <v>63.775078722447141</v>
      </c>
      <c r="N71">
        <v>24.900000000000002</v>
      </c>
      <c r="O71">
        <v>73.286782285391567</v>
      </c>
      <c r="P71">
        <v>19.559899644574532</v>
      </c>
      <c r="Q71">
        <v>7.0206373056994824</v>
      </c>
      <c r="R71">
        <v>11.057825595727198</v>
      </c>
      <c r="S71">
        <v>11.586402195217561</v>
      </c>
      <c r="T71">
        <v>0</v>
      </c>
      <c r="U71">
        <v>51.557097892731711</v>
      </c>
      <c r="V71">
        <v>6.0983333333333327</v>
      </c>
      <c r="W71">
        <v>18.66414087649402</v>
      </c>
      <c r="X71">
        <v>43.195107837980004</v>
      </c>
      <c r="Y71">
        <v>0</v>
      </c>
      <c r="Z71">
        <v>0</v>
      </c>
      <c r="AA71">
        <v>5.8505571438617885</v>
      </c>
      <c r="AB71">
        <v>5.2685999999999993</v>
      </c>
      <c r="AC71">
        <v>0</v>
      </c>
      <c r="AD71">
        <v>0</v>
      </c>
      <c r="AE71">
        <v>14.425599999999998</v>
      </c>
      <c r="AF71">
        <v>6.1515000000000004</v>
      </c>
      <c r="AG71">
        <v>28.577031360000003</v>
      </c>
      <c r="AH71">
        <v>36.600959999999993</v>
      </c>
      <c r="AI71">
        <v>0</v>
      </c>
      <c r="AJ71">
        <v>0</v>
      </c>
      <c r="AK71">
        <v>11.593919999999999</v>
      </c>
      <c r="AL71">
        <v>9.9693499999999968</v>
      </c>
      <c r="AM71">
        <v>6.9405023999999997</v>
      </c>
      <c r="AN71">
        <v>0</v>
      </c>
      <c r="AO71">
        <v>3.2281199999999992</v>
      </c>
      <c r="AP71">
        <v>3.825911463727544</v>
      </c>
      <c r="AQ71">
        <v>43.145959999999995</v>
      </c>
      <c r="AR71">
        <v>10.182899999999998</v>
      </c>
      <c r="AS71">
        <v>6.3806399999999996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1005.517942313896</v>
      </c>
      <c r="DN71">
        <v>34.852775802380492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509.39545383616689</v>
      </c>
      <c r="L72">
        <v>8.1324062229238567</v>
      </c>
      <c r="M72">
        <v>63.775078722447141</v>
      </c>
      <c r="N72">
        <v>24.900000000000002</v>
      </c>
      <c r="O72">
        <v>73.286782285391567</v>
      </c>
      <c r="P72">
        <v>19.559899644574532</v>
      </c>
      <c r="Q72">
        <v>7.0206373056994824</v>
      </c>
      <c r="R72">
        <v>11.057825595727198</v>
      </c>
      <c r="S72">
        <v>11.586402195217561</v>
      </c>
      <c r="T72">
        <v>0</v>
      </c>
      <c r="U72">
        <v>51.557097892731711</v>
      </c>
      <c r="V72">
        <v>6.0983333333333327</v>
      </c>
      <c r="W72">
        <v>18.66414087649402</v>
      </c>
      <c r="X72">
        <v>43.195107837980004</v>
      </c>
      <c r="Y72">
        <v>0</v>
      </c>
      <c r="Z72">
        <v>0</v>
      </c>
      <c r="AA72">
        <v>12.342385319862164</v>
      </c>
      <c r="AB72">
        <v>5.2685999999999993</v>
      </c>
      <c r="AC72">
        <v>0</v>
      </c>
      <c r="AD72">
        <v>0</v>
      </c>
      <c r="AE72">
        <v>14.425599999999998</v>
      </c>
      <c r="AF72">
        <v>6.1515000000000004</v>
      </c>
      <c r="AG72">
        <v>28.577031360000003</v>
      </c>
      <c r="AH72">
        <v>39.5124</v>
      </c>
      <c r="AI72">
        <v>1.3977499999999998</v>
      </c>
      <c r="AJ72">
        <v>0</v>
      </c>
      <c r="AK72">
        <v>11.593919999999999</v>
      </c>
      <c r="AL72">
        <v>9.9693499999999968</v>
      </c>
      <c r="AM72">
        <v>6.9405023999999997</v>
      </c>
      <c r="AN72">
        <v>0</v>
      </c>
      <c r="AO72">
        <v>3.2281199999999992</v>
      </c>
      <c r="AP72">
        <v>3.825911463727544</v>
      </c>
      <c r="AQ72">
        <v>43.145959999999995</v>
      </c>
      <c r="AR72">
        <v>10.182899999999998</v>
      </c>
      <c r="AS72">
        <v>6.3806399999999996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1015.9569790701306</v>
      </c>
      <c r="DN72">
        <v>35.214757222146389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509.39545383616689</v>
      </c>
      <c r="L73">
        <v>8.1324062229238567</v>
      </c>
      <c r="M73">
        <v>63.775078722447141</v>
      </c>
      <c r="N73">
        <v>24.900000000000002</v>
      </c>
      <c r="O73">
        <v>73.286782285391567</v>
      </c>
      <c r="P73">
        <v>19.559899644574532</v>
      </c>
      <c r="Q73">
        <v>7.0206373056994824</v>
      </c>
      <c r="R73">
        <v>11.057825595727198</v>
      </c>
      <c r="S73">
        <v>11.586402195217561</v>
      </c>
      <c r="T73">
        <v>0</v>
      </c>
      <c r="U73">
        <v>51.557097892731711</v>
      </c>
      <c r="V73">
        <v>6.0983333333333327</v>
      </c>
      <c r="W73">
        <v>18.66414087649402</v>
      </c>
      <c r="X73">
        <v>43.195107837980004</v>
      </c>
      <c r="Y73">
        <v>0</v>
      </c>
      <c r="Z73">
        <v>0</v>
      </c>
      <c r="AA73">
        <v>12.342385319862164</v>
      </c>
      <c r="AB73">
        <v>5.2685999999999993</v>
      </c>
      <c r="AC73">
        <v>0</v>
      </c>
      <c r="AD73">
        <v>4.0033800000000008</v>
      </c>
      <c r="AE73">
        <v>14.425599999999998</v>
      </c>
      <c r="AF73">
        <v>6.1515000000000004</v>
      </c>
      <c r="AG73">
        <v>28.577031360000003</v>
      </c>
      <c r="AH73">
        <v>41.092895999999996</v>
      </c>
      <c r="AI73">
        <v>2.7954999999999997</v>
      </c>
      <c r="AJ73">
        <v>0</v>
      </c>
      <c r="AK73">
        <v>11.593919999999999</v>
      </c>
      <c r="AL73">
        <v>9.9693499999999968</v>
      </c>
      <c r="AM73">
        <v>6.9405023999999997</v>
      </c>
      <c r="AN73">
        <v>0</v>
      </c>
      <c r="AO73">
        <v>3.2281199999999992</v>
      </c>
      <c r="AP73">
        <v>3.825911463727544</v>
      </c>
      <c r="AQ73">
        <v>43.145959999999995</v>
      </c>
      <c r="AR73">
        <v>10.182899999999998</v>
      </c>
      <c r="AS73">
        <v>6.3806399999999996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1022.7047205991327</v>
      </c>
      <c r="DN73">
        <v>35.44864169314441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509.39545383616689</v>
      </c>
      <c r="L74">
        <v>8.1324062229238567</v>
      </c>
      <c r="M74">
        <v>63.775078722447141</v>
      </c>
      <c r="N74">
        <v>24.900000000000002</v>
      </c>
      <c r="O74">
        <v>73.286782285391567</v>
      </c>
      <c r="P74">
        <v>19.559899644574532</v>
      </c>
      <c r="Q74">
        <v>7.0206373056994824</v>
      </c>
      <c r="R74">
        <v>11.057825595727198</v>
      </c>
      <c r="S74">
        <v>11.586402195217561</v>
      </c>
      <c r="T74">
        <v>0</v>
      </c>
      <c r="U74">
        <v>51.557097892731711</v>
      </c>
      <c r="V74">
        <v>6.0983333333333327</v>
      </c>
      <c r="W74">
        <v>18.66414087649402</v>
      </c>
      <c r="X74">
        <v>43.195107837980004</v>
      </c>
      <c r="Y74">
        <v>0</v>
      </c>
      <c r="Z74">
        <v>0</v>
      </c>
      <c r="AA74">
        <v>18.513577979793247</v>
      </c>
      <c r="AB74">
        <v>5.2685999999999993</v>
      </c>
      <c r="AC74">
        <v>0</v>
      </c>
      <c r="AD74">
        <v>8.0067600000000017</v>
      </c>
      <c r="AE74">
        <v>14.425599999999998</v>
      </c>
      <c r="AF74">
        <v>6.1515000000000004</v>
      </c>
      <c r="AG74">
        <v>28.577031360000003</v>
      </c>
      <c r="AH74">
        <v>49.078559999999989</v>
      </c>
      <c r="AI74">
        <v>14.362160799999996</v>
      </c>
      <c r="AJ74">
        <v>0</v>
      </c>
      <c r="AK74">
        <v>11.593919999999999</v>
      </c>
      <c r="AL74">
        <v>9.9693499999999968</v>
      </c>
      <c r="AM74">
        <v>6.9405023999999997</v>
      </c>
      <c r="AN74">
        <v>0</v>
      </c>
      <c r="AO74">
        <v>3.2281199999999992</v>
      </c>
      <c r="AP74">
        <v>3.825911463727544</v>
      </c>
      <c r="AQ74">
        <v>43.145959999999995</v>
      </c>
      <c r="AR74">
        <v>10.182899999999998</v>
      </c>
      <c r="AS74">
        <v>6.3806399999999996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1051.4356272743046</v>
      </c>
      <c r="DN74">
        <v>36.444632477903738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509.39545383616689</v>
      </c>
      <c r="L75">
        <v>8.1324062229238567</v>
      </c>
      <c r="M75">
        <v>63.775078722447141</v>
      </c>
      <c r="N75">
        <v>24.900000000000002</v>
      </c>
      <c r="O75">
        <v>73.286782285391567</v>
      </c>
      <c r="P75">
        <v>19.559899644574532</v>
      </c>
      <c r="Q75">
        <v>7.0206373056994824</v>
      </c>
      <c r="R75">
        <v>11.057825595727198</v>
      </c>
      <c r="S75">
        <v>11.586402195217561</v>
      </c>
      <c r="T75">
        <v>0</v>
      </c>
      <c r="U75">
        <v>51.557097892731711</v>
      </c>
      <c r="V75">
        <v>6.0983333333333327</v>
      </c>
      <c r="W75">
        <v>18.66414087649402</v>
      </c>
      <c r="X75">
        <v>43.195107837980004</v>
      </c>
      <c r="Y75">
        <v>0</v>
      </c>
      <c r="Z75">
        <v>0</v>
      </c>
      <c r="AA75">
        <v>18.513577979793247</v>
      </c>
      <c r="AB75">
        <v>5.7837519999999998</v>
      </c>
      <c r="AC75">
        <v>4.25068</v>
      </c>
      <c r="AD75">
        <v>16.050652800000005</v>
      </c>
      <c r="AE75">
        <v>21.712782000000004</v>
      </c>
      <c r="AF75">
        <v>6.1515000000000004</v>
      </c>
      <c r="AG75">
        <v>28.577031360000003</v>
      </c>
      <c r="AH75">
        <v>58.2288</v>
      </c>
      <c r="AI75">
        <v>14.362160799999996</v>
      </c>
      <c r="AJ75">
        <v>0</v>
      </c>
      <c r="AK75">
        <v>11.593919999999999</v>
      </c>
      <c r="AL75">
        <v>9.9693499999999968</v>
      </c>
      <c r="AM75">
        <v>6.9405023999999997</v>
      </c>
      <c r="AN75">
        <v>0</v>
      </c>
      <c r="AO75">
        <v>3.2281199999999992</v>
      </c>
      <c r="AP75">
        <v>5.3450233684428916</v>
      </c>
      <c r="AQ75">
        <v>43.145959999999995</v>
      </c>
      <c r="AR75">
        <v>10.182899999999998</v>
      </c>
      <c r="AS75">
        <v>6.3806399999999996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1081.1711273932269</v>
      </c>
      <c r="DN75">
        <v>37.475391063696932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509.39545383616689</v>
      </c>
      <c r="L76">
        <v>8.1324062229238567</v>
      </c>
      <c r="M76">
        <v>63.775078722447141</v>
      </c>
      <c r="N76">
        <v>24.900000000000002</v>
      </c>
      <c r="O76">
        <v>73.286782285391567</v>
      </c>
      <c r="P76">
        <v>19.559899644574532</v>
      </c>
      <c r="Q76">
        <v>7.0206373056994824</v>
      </c>
      <c r="R76">
        <v>11.057825595727198</v>
      </c>
      <c r="S76">
        <v>11.586402195217561</v>
      </c>
      <c r="T76">
        <v>0</v>
      </c>
      <c r="U76">
        <v>51.557097892731711</v>
      </c>
      <c r="V76">
        <v>6.0983333333333327</v>
      </c>
      <c r="W76">
        <v>18.66414087649402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8.50136</v>
      </c>
      <c r="AD76">
        <v>16.050652800000005</v>
      </c>
      <c r="AE76">
        <v>21.712782000000004</v>
      </c>
      <c r="AF76">
        <v>13.67</v>
      </c>
      <c r="AG76">
        <v>28.577031360000003</v>
      </c>
      <c r="AH76">
        <v>61.639343999999994</v>
      </c>
      <c r="AI76">
        <v>14.362160799999996</v>
      </c>
      <c r="AJ76">
        <v>0</v>
      </c>
      <c r="AK76">
        <v>11.593919999999999</v>
      </c>
      <c r="AL76">
        <v>9.9693499999999968</v>
      </c>
      <c r="AM76">
        <v>6.9405023999999997</v>
      </c>
      <c r="AN76">
        <v>0</v>
      </c>
      <c r="AO76">
        <v>3.2281199999999992</v>
      </c>
      <c r="AP76">
        <v>5.3450233684428916</v>
      </c>
      <c r="AQ76">
        <v>43.145959999999995</v>
      </c>
      <c r="AR76">
        <v>10.182899999999998</v>
      </c>
      <c r="AS76">
        <v>6.3806399999999996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1115.325960339148</v>
      </c>
      <c r="DN76">
        <v>38.659236517775653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509.39545383616689</v>
      </c>
      <c r="L77">
        <v>8.1324062229238567</v>
      </c>
      <c r="M77">
        <v>63.775078722447141</v>
      </c>
      <c r="N77">
        <v>24.900000000000002</v>
      </c>
      <c r="O77">
        <v>73.286782285391567</v>
      </c>
      <c r="P77">
        <v>19.559899644574532</v>
      </c>
      <c r="Q77">
        <v>7.0206373056994824</v>
      </c>
      <c r="R77">
        <v>11.057825595727198</v>
      </c>
      <c r="S77">
        <v>11.586402195217561</v>
      </c>
      <c r="T77">
        <v>0</v>
      </c>
      <c r="U77">
        <v>51.557097892731711</v>
      </c>
      <c r="V77">
        <v>6.0983333333333327</v>
      </c>
      <c r="W77">
        <v>18.66414087649402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8.50136</v>
      </c>
      <c r="AD77">
        <v>16.050652800000005</v>
      </c>
      <c r="AE77">
        <v>21.712782000000004</v>
      </c>
      <c r="AF77">
        <v>13.67</v>
      </c>
      <c r="AG77">
        <v>28.577031360000003</v>
      </c>
      <c r="AH77">
        <v>61.639343999999994</v>
      </c>
      <c r="AI77">
        <v>14.362160799999996</v>
      </c>
      <c r="AJ77">
        <v>0</v>
      </c>
      <c r="AK77">
        <v>11.593919999999999</v>
      </c>
      <c r="AL77">
        <v>18.204899999999999</v>
      </c>
      <c r="AM77">
        <v>6.9405023999999997</v>
      </c>
      <c r="AN77">
        <v>0</v>
      </c>
      <c r="AO77">
        <v>3.2281199999999992</v>
      </c>
      <c r="AP77">
        <v>5.3450233684428916</v>
      </c>
      <c r="AQ77">
        <v>43.145959999999995</v>
      </c>
      <c r="AR77">
        <v>10.182899999999998</v>
      </c>
      <c r="AS77">
        <v>6.3806399999999996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1123.2856190411273</v>
      </c>
      <c r="DN77">
        <v>38.935127815796307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509.39545383616689</v>
      </c>
      <c r="L78">
        <v>8.1324062229238567</v>
      </c>
      <c r="M78">
        <v>63.775078722447141</v>
      </c>
      <c r="N78">
        <v>24.900000000000002</v>
      </c>
      <c r="O78">
        <v>73.286782285391567</v>
      </c>
      <c r="P78">
        <v>19.559899644574532</v>
      </c>
      <c r="Q78">
        <v>7.0206373056994824</v>
      </c>
      <c r="R78">
        <v>11.057825595727198</v>
      </c>
      <c r="S78">
        <v>11.586402195217561</v>
      </c>
      <c r="T78">
        <v>0</v>
      </c>
      <c r="U78">
        <v>51.557097892731711</v>
      </c>
      <c r="V78">
        <v>6.0983333333333327</v>
      </c>
      <c r="W78">
        <v>18.66414087649402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8.50136</v>
      </c>
      <c r="AD78">
        <v>16.050652800000005</v>
      </c>
      <c r="AE78">
        <v>21.712782000000004</v>
      </c>
      <c r="AF78">
        <v>13.67</v>
      </c>
      <c r="AG78">
        <v>28.577031360000003</v>
      </c>
      <c r="AH78">
        <v>61.639343999999994</v>
      </c>
      <c r="AI78">
        <v>14.362160799999996</v>
      </c>
      <c r="AJ78">
        <v>0</v>
      </c>
      <c r="AK78">
        <v>11.593919999999999</v>
      </c>
      <c r="AL78">
        <v>52.013999999999996</v>
      </c>
      <c r="AM78">
        <v>6.9405023999999997</v>
      </c>
      <c r="AN78">
        <v>0</v>
      </c>
      <c r="AO78">
        <v>3.2281199999999992</v>
      </c>
      <c r="AP78">
        <v>5.3450233684428916</v>
      </c>
      <c r="AQ78">
        <v>43.145959999999995</v>
      </c>
      <c r="AR78">
        <v>10.182899999999998</v>
      </c>
      <c r="AS78">
        <v>6.3806399999999996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1155.9621141911273</v>
      </c>
      <c r="DN78">
        <v>40.067732665796314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509.39545383616689</v>
      </c>
      <c r="L79">
        <v>8.1324062229238567</v>
      </c>
      <c r="M79">
        <v>63.775078722447141</v>
      </c>
      <c r="N79">
        <v>24.900000000000002</v>
      </c>
      <c r="O79">
        <v>73.286782285391567</v>
      </c>
      <c r="P79">
        <v>19.559899644574532</v>
      </c>
      <c r="Q79">
        <v>7.0206373056994824</v>
      </c>
      <c r="R79">
        <v>11.057825595727198</v>
      </c>
      <c r="S79">
        <v>11.586402195217561</v>
      </c>
      <c r="T79">
        <v>0</v>
      </c>
      <c r="U79">
        <v>51.089980356558229</v>
      </c>
      <c r="V79">
        <v>6.0983333333333327</v>
      </c>
      <c r="W79">
        <v>18.66414087649402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8.50136</v>
      </c>
      <c r="AD79">
        <v>16.050652800000005</v>
      </c>
      <c r="AE79">
        <v>21.712782000000004</v>
      </c>
      <c r="AF79">
        <v>13.67</v>
      </c>
      <c r="AG79">
        <v>28.577031360000003</v>
      </c>
      <c r="AH79">
        <v>61.639343999999994</v>
      </c>
      <c r="AI79">
        <v>14.362160799999996</v>
      </c>
      <c r="AJ79">
        <v>0</v>
      </c>
      <c r="AK79">
        <v>11.593919999999999</v>
      </c>
      <c r="AL79">
        <v>52.013999999999996</v>
      </c>
      <c r="AM79">
        <v>6.9405023999999997</v>
      </c>
      <c r="AN79">
        <v>0</v>
      </c>
      <c r="AO79">
        <v>3.2281199999999992</v>
      </c>
      <c r="AP79">
        <v>2.5318531745255797</v>
      </c>
      <c r="AQ79">
        <v>43.145959999999995</v>
      </c>
      <c r="AR79">
        <v>11.152699999999998</v>
      </c>
      <c r="AS79">
        <v>6.3806399999999996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1153.7291924738663</v>
      </c>
      <c r="DN79">
        <v>39.990166652966522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509.39545383616689</v>
      </c>
      <c r="L80">
        <v>8.1324062229238567</v>
      </c>
      <c r="M80">
        <v>63.775078722447141</v>
      </c>
      <c r="N80">
        <v>24.900000000000002</v>
      </c>
      <c r="O80">
        <v>73.286782285391567</v>
      </c>
      <c r="P80">
        <v>19.559899644574532</v>
      </c>
      <c r="Q80">
        <v>7.0206373056994824</v>
      </c>
      <c r="R80">
        <v>11.057825595727198</v>
      </c>
      <c r="S80">
        <v>11.586402195217561</v>
      </c>
      <c r="T80">
        <v>0</v>
      </c>
      <c r="U80">
        <v>51.089980356558229</v>
      </c>
      <c r="V80">
        <v>6.0983333333333327</v>
      </c>
      <c r="W80">
        <v>18.66414087649402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8.50136</v>
      </c>
      <c r="AD80">
        <v>16.050652800000005</v>
      </c>
      <c r="AE80">
        <v>21.712782000000004</v>
      </c>
      <c r="AF80">
        <v>13.67</v>
      </c>
      <c r="AG80">
        <v>28.577031360000003</v>
      </c>
      <c r="AH80">
        <v>61.639343999999994</v>
      </c>
      <c r="AI80">
        <v>1.6772999999999996</v>
      </c>
      <c r="AJ80">
        <v>0</v>
      </c>
      <c r="AK80">
        <v>11.593919999999999</v>
      </c>
      <c r="AL80">
        <v>52.013999999999996</v>
      </c>
      <c r="AM80">
        <v>6.9405023999999997</v>
      </c>
      <c r="AN80">
        <v>0</v>
      </c>
      <c r="AO80">
        <v>3.2281199999999992</v>
      </c>
      <c r="AP80">
        <v>2.5318531745255797</v>
      </c>
      <c r="AQ80">
        <v>43.145959999999995</v>
      </c>
      <c r="AR80">
        <v>11.152699999999998</v>
      </c>
      <c r="AS80">
        <v>6.3806399999999996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1141.4692749041883</v>
      </c>
      <c r="DN80">
        <v>39.565223422644451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509.39545383616689</v>
      </c>
      <c r="L81">
        <v>8.1324062229238567</v>
      </c>
      <c r="M81">
        <v>63.775078722447141</v>
      </c>
      <c r="N81">
        <v>24.900000000000002</v>
      </c>
      <c r="O81">
        <v>73.286782285391567</v>
      </c>
      <c r="P81">
        <v>19.559899644574532</v>
      </c>
      <c r="Q81">
        <v>7.0206373056994824</v>
      </c>
      <c r="R81">
        <v>11.057825595727198</v>
      </c>
      <c r="S81">
        <v>11.586402195217561</v>
      </c>
      <c r="T81">
        <v>0</v>
      </c>
      <c r="U81">
        <v>51.089980356558229</v>
      </c>
      <c r="V81">
        <v>6.0983333333333327</v>
      </c>
      <c r="W81">
        <v>18.66414087649402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8.50136</v>
      </c>
      <c r="AD81">
        <v>16.050652800000005</v>
      </c>
      <c r="AE81">
        <v>21.712782000000004</v>
      </c>
      <c r="AF81">
        <v>13.67</v>
      </c>
      <c r="AG81">
        <v>28.577031360000003</v>
      </c>
      <c r="AH81">
        <v>58.2288</v>
      </c>
      <c r="AI81">
        <v>0</v>
      </c>
      <c r="AJ81">
        <v>0</v>
      </c>
      <c r="AK81">
        <v>11.593919999999999</v>
      </c>
      <c r="AL81">
        <v>52.013999999999996</v>
      </c>
      <c r="AM81">
        <v>6.9405023999999997</v>
      </c>
      <c r="AN81">
        <v>0</v>
      </c>
      <c r="AO81">
        <v>3.2281199999999992</v>
      </c>
      <c r="AP81">
        <v>2.5318531745255797</v>
      </c>
      <c r="AQ81">
        <v>43.145959999999995</v>
      </c>
      <c r="AR81">
        <v>11.152699999999998</v>
      </c>
      <c r="AS81">
        <v>6.3806399999999996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1136.5518735025089</v>
      </c>
      <c r="DN81">
        <v>39.394780824324087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509.39545383616689</v>
      </c>
      <c r="L82">
        <v>8.1324062229238567</v>
      </c>
      <c r="M82">
        <v>63.775078722447141</v>
      </c>
      <c r="N82">
        <v>24.900000000000002</v>
      </c>
      <c r="O82">
        <v>73.286782285391567</v>
      </c>
      <c r="P82">
        <v>19.559899644574532</v>
      </c>
      <c r="Q82">
        <v>7.0206373056994824</v>
      </c>
      <c r="R82">
        <v>11.057825595727198</v>
      </c>
      <c r="S82">
        <v>11.586402195217561</v>
      </c>
      <c r="T82">
        <v>0</v>
      </c>
      <c r="U82">
        <v>51.089980356558229</v>
      </c>
      <c r="V82">
        <v>6.0983333333333327</v>
      </c>
      <c r="W82">
        <v>18.66414087649402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8.50136</v>
      </c>
      <c r="AD82">
        <v>16.050652800000005</v>
      </c>
      <c r="AE82">
        <v>21.712782000000004</v>
      </c>
      <c r="AF82">
        <v>13.67</v>
      </c>
      <c r="AG82">
        <v>28.577031360000003</v>
      </c>
      <c r="AH82">
        <v>54.069600000000001</v>
      </c>
      <c r="AI82">
        <v>0</v>
      </c>
      <c r="AJ82">
        <v>0</v>
      </c>
      <c r="AK82">
        <v>11.593919999999999</v>
      </c>
      <c r="AL82">
        <v>18.204899999999999</v>
      </c>
      <c r="AM82">
        <v>6.9405023999999997</v>
      </c>
      <c r="AN82">
        <v>0</v>
      </c>
      <c r="AO82">
        <v>3.2281199999999992</v>
      </c>
      <c r="AP82">
        <v>2.5318531745255797</v>
      </c>
      <c r="AQ82">
        <v>43.145959999999995</v>
      </c>
      <c r="AR82">
        <v>11.152699999999998</v>
      </c>
      <c r="AS82">
        <v>6.3806399999999996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1094.3197534145997</v>
      </c>
      <c r="DN82">
        <v>37.930967312233165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509.39545383616689</v>
      </c>
      <c r="L83">
        <v>6.6736092448266584</v>
      </c>
      <c r="M83">
        <v>63.775078722447141</v>
      </c>
      <c r="N83">
        <v>24.900000000000002</v>
      </c>
      <c r="O83">
        <v>73.286782285391567</v>
      </c>
      <c r="P83">
        <v>19.559899644574532</v>
      </c>
      <c r="Q83">
        <v>7.0206373056994824</v>
      </c>
      <c r="R83">
        <v>11.057825595727198</v>
      </c>
      <c r="S83">
        <v>11.586402195217561</v>
      </c>
      <c r="T83">
        <v>0</v>
      </c>
      <c r="U83">
        <v>51.089980356558229</v>
      </c>
      <c r="V83">
        <v>6.0983333333333327</v>
      </c>
      <c r="W83">
        <v>18.66414087649402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8.50136</v>
      </c>
      <c r="AD83">
        <v>16.050652800000005</v>
      </c>
      <c r="AE83">
        <v>21.712782000000004</v>
      </c>
      <c r="AF83">
        <v>13.67</v>
      </c>
      <c r="AG83">
        <v>28.577031360000003</v>
      </c>
      <c r="AH83">
        <v>45.751199999999997</v>
      </c>
      <c r="AI83">
        <v>0</v>
      </c>
      <c r="AJ83">
        <v>0</v>
      </c>
      <c r="AK83">
        <v>11.593919999999999</v>
      </c>
      <c r="AL83">
        <v>9.9693499999999968</v>
      </c>
      <c r="AM83">
        <v>6.9405023999999997</v>
      </c>
      <c r="AN83">
        <v>0</v>
      </c>
      <c r="AO83">
        <v>3.2281199999999992</v>
      </c>
      <c r="AP83">
        <v>2.5318531745255797</v>
      </c>
      <c r="AQ83">
        <v>43.145959999999995</v>
      </c>
      <c r="AR83">
        <v>12.122499999999999</v>
      </c>
      <c r="AS83">
        <v>6.3806399999999996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1077.8477455383393</v>
      </c>
      <c r="DN83">
        <v>37.360028210396322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509.39545383616689</v>
      </c>
      <c r="L84">
        <v>6.6736092448266584</v>
      </c>
      <c r="M84">
        <v>63.775078722447141</v>
      </c>
      <c r="N84">
        <v>24.900000000000002</v>
      </c>
      <c r="O84">
        <v>73.286782285391567</v>
      </c>
      <c r="P84">
        <v>19.559899644574532</v>
      </c>
      <c r="Q84">
        <v>7.0206373056994824</v>
      </c>
      <c r="R84">
        <v>11.057825595727198</v>
      </c>
      <c r="S84">
        <v>11.586402195217561</v>
      </c>
      <c r="T84">
        <v>0</v>
      </c>
      <c r="U84">
        <v>51.089980356558229</v>
      </c>
      <c r="V84">
        <v>6.0983333333333327</v>
      </c>
      <c r="W84">
        <v>18.66414087649402</v>
      </c>
      <c r="X84">
        <v>43.195107837980004</v>
      </c>
      <c r="Y84">
        <v>0</v>
      </c>
      <c r="Z84">
        <v>0</v>
      </c>
      <c r="AA84">
        <v>12.342385319862164</v>
      </c>
      <c r="AB84">
        <v>5.7837519999999998</v>
      </c>
      <c r="AC84">
        <v>4.25068</v>
      </c>
      <c r="AD84">
        <v>13.344600000000002</v>
      </c>
      <c r="AE84">
        <v>21.712782000000004</v>
      </c>
      <c r="AF84">
        <v>6.1515000000000004</v>
      </c>
      <c r="AG84">
        <v>28.577031360000003</v>
      </c>
      <c r="AH84">
        <v>41.092895999999996</v>
      </c>
      <c r="AI84">
        <v>0</v>
      </c>
      <c r="AJ84">
        <v>0</v>
      </c>
      <c r="AK84">
        <v>11.593919999999999</v>
      </c>
      <c r="AL84">
        <v>9.9693499999999968</v>
      </c>
      <c r="AM84">
        <v>6.9405023999999997</v>
      </c>
      <c r="AN84">
        <v>0</v>
      </c>
      <c r="AO84">
        <v>3.2281199999999992</v>
      </c>
      <c r="AP84">
        <v>2.5318531745255797</v>
      </c>
      <c r="AQ84">
        <v>43.145959999999995</v>
      </c>
      <c r="AR84">
        <v>12.122499999999999</v>
      </c>
      <c r="AS84">
        <v>6.3806399999999996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1039.4429930377021</v>
      </c>
      <c r="DN84">
        <v>36.028730451102533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509.39545383616689</v>
      </c>
      <c r="L85">
        <v>6.6736092448266584</v>
      </c>
      <c r="M85">
        <v>63.775078722447141</v>
      </c>
      <c r="N85">
        <v>24.900000000000002</v>
      </c>
      <c r="O85">
        <v>73.286782285391567</v>
      </c>
      <c r="P85">
        <v>19.559899644574532</v>
      </c>
      <c r="Q85">
        <v>7.0206373056994824</v>
      </c>
      <c r="R85">
        <v>11.057825595727198</v>
      </c>
      <c r="S85">
        <v>11.586402195217561</v>
      </c>
      <c r="T85">
        <v>0</v>
      </c>
      <c r="U85">
        <v>51.089980356558229</v>
      </c>
      <c r="V85">
        <v>6.0983333333333327</v>
      </c>
      <c r="W85">
        <v>18.66414087649402</v>
      </c>
      <c r="X85">
        <v>43.195107837980004</v>
      </c>
      <c r="Y85">
        <v>0</v>
      </c>
      <c r="Z85">
        <v>0</v>
      </c>
      <c r="AA85">
        <v>12.342385319862164</v>
      </c>
      <c r="AB85">
        <v>5.7837519999999998</v>
      </c>
      <c r="AC85">
        <v>0</v>
      </c>
      <c r="AD85">
        <v>8.0067600000000017</v>
      </c>
      <c r="AE85">
        <v>21.712782000000004</v>
      </c>
      <c r="AF85">
        <v>6.1515000000000004</v>
      </c>
      <c r="AG85">
        <v>28.577031360000003</v>
      </c>
      <c r="AH85">
        <v>37.599167999999999</v>
      </c>
      <c r="AI85">
        <v>0</v>
      </c>
      <c r="AJ85">
        <v>0</v>
      </c>
      <c r="AK85">
        <v>11.593919999999999</v>
      </c>
      <c r="AL85">
        <v>9.9693499999999968</v>
      </c>
      <c r="AM85">
        <v>6.9405023999999997</v>
      </c>
      <c r="AN85">
        <v>0</v>
      </c>
      <c r="AO85">
        <v>3.2281199999999992</v>
      </c>
      <c r="AP85">
        <v>5.3450233684428916</v>
      </c>
      <c r="AQ85">
        <v>43.145959999999995</v>
      </c>
      <c r="AR85">
        <v>12.122499999999999</v>
      </c>
      <c r="AS85">
        <v>6.3806399999999996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1029.5177648230385</v>
      </c>
      <c r="DN85">
        <v>35.684880859683261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509.39545383616689</v>
      </c>
      <c r="L86">
        <v>6.6736092448266584</v>
      </c>
      <c r="M86">
        <v>63.775078722447141</v>
      </c>
      <c r="N86">
        <v>24.900000000000002</v>
      </c>
      <c r="O86">
        <v>73.286782285391567</v>
      </c>
      <c r="P86">
        <v>19.559899644574532</v>
      </c>
      <c r="Q86">
        <v>7.0206373056994824</v>
      </c>
      <c r="R86">
        <v>11.057825595727198</v>
      </c>
      <c r="S86">
        <v>11.586402195217561</v>
      </c>
      <c r="T86">
        <v>0</v>
      </c>
      <c r="U86">
        <v>51.089980356558229</v>
      </c>
      <c r="V86">
        <v>6.0983333333333327</v>
      </c>
      <c r="W86">
        <v>18.66414087649402</v>
      </c>
      <c r="X86">
        <v>43.195107837980004</v>
      </c>
      <c r="Y86">
        <v>0</v>
      </c>
      <c r="Z86">
        <v>0</v>
      </c>
      <c r="AA86">
        <v>12.342385319862164</v>
      </c>
      <c r="AB86">
        <v>5.7837519999999998</v>
      </c>
      <c r="AC86">
        <v>0</v>
      </c>
      <c r="AD86">
        <v>8.0067600000000017</v>
      </c>
      <c r="AE86">
        <v>21.712782000000004</v>
      </c>
      <c r="AF86">
        <v>6.1515000000000004</v>
      </c>
      <c r="AG86">
        <v>28.577031360000003</v>
      </c>
      <c r="AH86">
        <v>34.105440000000002</v>
      </c>
      <c r="AI86">
        <v>0</v>
      </c>
      <c r="AJ86">
        <v>0</v>
      </c>
      <c r="AK86">
        <v>11.593919999999999</v>
      </c>
      <c r="AL86">
        <v>9.9693499999999968</v>
      </c>
      <c r="AM86">
        <v>6.9405023999999997</v>
      </c>
      <c r="AN86">
        <v>0</v>
      </c>
      <c r="AO86">
        <v>3.2281199999999992</v>
      </c>
      <c r="AP86">
        <v>5.3450233684428916</v>
      </c>
      <c r="AQ86">
        <v>33.538559999999997</v>
      </c>
      <c r="AR86">
        <v>12.122499999999999</v>
      </c>
      <c r="AS86">
        <v>6.3806399999999996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1016.8555246988781</v>
      </c>
      <c r="DN86">
        <v>35.245992983843763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509.39545383616689</v>
      </c>
      <c r="L87">
        <v>6.6736092448266584</v>
      </c>
      <c r="M87">
        <v>63.775078722447141</v>
      </c>
      <c r="N87">
        <v>24.900000000000002</v>
      </c>
      <c r="O87">
        <v>73.286782285391567</v>
      </c>
      <c r="P87">
        <v>19.559899644574532</v>
      </c>
      <c r="Q87">
        <v>7.0206373056994824</v>
      </c>
      <c r="R87">
        <v>11.057825595727198</v>
      </c>
      <c r="S87">
        <v>11.586402195217561</v>
      </c>
      <c r="T87">
        <v>0</v>
      </c>
      <c r="U87">
        <v>51.089980356558229</v>
      </c>
      <c r="V87">
        <v>6.0983333333333327</v>
      </c>
      <c r="W87">
        <v>18.66414087649402</v>
      </c>
      <c r="X87">
        <v>43.195107837980004</v>
      </c>
      <c r="Y87">
        <v>0</v>
      </c>
      <c r="Z87">
        <v>0</v>
      </c>
      <c r="AA87">
        <v>6.1420439766520554</v>
      </c>
      <c r="AB87">
        <v>5.7837519999999998</v>
      </c>
      <c r="AC87">
        <v>0</v>
      </c>
      <c r="AD87">
        <v>8.0067600000000017</v>
      </c>
      <c r="AE87">
        <v>21.712782000000004</v>
      </c>
      <c r="AF87">
        <v>6.1515000000000004</v>
      </c>
      <c r="AG87">
        <v>28.577031360000003</v>
      </c>
      <c r="AH87">
        <v>29.1144</v>
      </c>
      <c r="AI87">
        <v>0</v>
      </c>
      <c r="AJ87">
        <v>0</v>
      </c>
      <c r="AK87">
        <v>11.593919999999999</v>
      </c>
      <c r="AL87">
        <v>9.9693499999999968</v>
      </c>
      <c r="AM87">
        <v>6.9405023999999997</v>
      </c>
      <c r="AN87">
        <v>0</v>
      </c>
      <c r="AO87">
        <v>3.2281199999999992</v>
      </c>
      <c r="AP87">
        <v>2.5318531745255797</v>
      </c>
      <c r="AQ87">
        <v>32.315800000000003</v>
      </c>
      <c r="AR87">
        <v>14.546999999999993</v>
      </c>
      <c r="AS87">
        <v>6.3806399999999996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1004.4819126625682</v>
      </c>
      <c r="DN87">
        <v>34.816793483026174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509.39545383616689</v>
      </c>
      <c r="L88">
        <v>6.6736092448266584</v>
      </c>
      <c r="M88">
        <v>63.775078722447141</v>
      </c>
      <c r="N88">
        <v>24.900000000000002</v>
      </c>
      <c r="O88">
        <v>73.286782285391567</v>
      </c>
      <c r="P88">
        <v>19.559899644574532</v>
      </c>
      <c r="Q88">
        <v>7.0206373056994824</v>
      </c>
      <c r="R88">
        <v>11.057825595727198</v>
      </c>
      <c r="S88">
        <v>11.586402195217561</v>
      </c>
      <c r="T88">
        <v>0</v>
      </c>
      <c r="U88">
        <v>51.089980356558229</v>
      </c>
      <c r="V88">
        <v>6.0983333333333327</v>
      </c>
      <c r="W88">
        <v>18.66414087649402</v>
      </c>
      <c r="X88">
        <v>43.195107837980004</v>
      </c>
      <c r="Y88">
        <v>0</v>
      </c>
      <c r="Z88">
        <v>0</v>
      </c>
      <c r="AA88">
        <v>6.1420439766520554</v>
      </c>
      <c r="AB88">
        <v>5.7837519999999998</v>
      </c>
      <c r="AC88">
        <v>0</v>
      </c>
      <c r="AD88">
        <v>8.0067600000000017</v>
      </c>
      <c r="AE88">
        <v>21.712782000000004</v>
      </c>
      <c r="AF88">
        <v>6.1515000000000004</v>
      </c>
      <c r="AG88">
        <v>28.577031360000003</v>
      </c>
      <c r="AH88">
        <v>20.546447999999994</v>
      </c>
      <c r="AI88">
        <v>0</v>
      </c>
      <c r="AJ88">
        <v>0</v>
      </c>
      <c r="AK88">
        <v>11.593919999999999</v>
      </c>
      <c r="AL88">
        <v>9.9693499999999968</v>
      </c>
      <c r="AM88">
        <v>6.9405023999999997</v>
      </c>
      <c r="AN88">
        <v>0</v>
      </c>
      <c r="AO88">
        <v>3.2281199999999992</v>
      </c>
      <c r="AP88">
        <v>2.5318531745255797</v>
      </c>
      <c r="AQ88">
        <v>32.315800000000003</v>
      </c>
      <c r="AR88">
        <v>14.546999999999993</v>
      </c>
      <c r="AS88">
        <v>6.3806399999999996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996.20098718632744</v>
      </c>
      <c r="DN88">
        <v>34.529766959266922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509.39545383616689</v>
      </c>
      <c r="L89">
        <v>6.6736092448266584</v>
      </c>
      <c r="M89">
        <v>63.775078722447141</v>
      </c>
      <c r="N89">
        <v>24.900000000000002</v>
      </c>
      <c r="O89">
        <v>73.286782285391567</v>
      </c>
      <c r="P89">
        <v>19.559899644574532</v>
      </c>
      <c r="Q89">
        <v>7.0206373056994824</v>
      </c>
      <c r="R89">
        <v>11.057825595727198</v>
      </c>
      <c r="S89">
        <v>11.586402195217561</v>
      </c>
      <c r="T89">
        <v>0</v>
      </c>
      <c r="U89">
        <v>51.089980356558229</v>
      </c>
      <c r="V89">
        <v>6.0983333333333327</v>
      </c>
      <c r="W89">
        <v>18.66414087649402</v>
      </c>
      <c r="X89">
        <v>43.195107837980004</v>
      </c>
      <c r="Y89">
        <v>0</v>
      </c>
      <c r="Z89">
        <v>0</v>
      </c>
      <c r="AA89">
        <v>6.1420439766520554</v>
      </c>
      <c r="AB89">
        <v>5.7837519999999998</v>
      </c>
      <c r="AC89">
        <v>0</v>
      </c>
      <c r="AD89">
        <v>3.5972400000000007</v>
      </c>
      <c r="AE89">
        <v>21.712782000000004</v>
      </c>
      <c r="AF89">
        <v>6.1515000000000004</v>
      </c>
      <c r="AG89">
        <v>28.577031360000003</v>
      </c>
      <c r="AH89">
        <v>17.468640000000001</v>
      </c>
      <c r="AI89">
        <v>0</v>
      </c>
      <c r="AJ89">
        <v>0</v>
      </c>
      <c r="AK89">
        <v>11.593919999999999</v>
      </c>
      <c r="AL89">
        <v>9.9693499999999968</v>
      </c>
      <c r="AM89">
        <v>6.9405023999999997</v>
      </c>
      <c r="AN89">
        <v>0</v>
      </c>
      <c r="AO89">
        <v>3.2281199999999992</v>
      </c>
      <c r="AP89">
        <v>2.5318531745255797</v>
      </c>
      <c r="AQ89">
        <v>32.315800000000003</v>
      </c>
      <c r="AR89">
        <v>14.546999999999993</v>
      </c>
      <c r="AS89">
        <v>9.4527999999999999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991.93372684877022</v>
      </c>
      <c r="DN89">
        <v>34.381859296824388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509.39545383616689</v>
      </c>
      <c r="L90">
        <v>6.6736092448266584</v>
      </c>
      <c r="M90">
        <v>63.775078722447141</v>
      </c>
      <c r="N90">
        <v>24.900000000000002</v>
      </c>
      <c r="O90">
        <v>73.286782285391567</v>
      </c>
      <c r="P90">
        <v>19.559899644574532</v>
      </c>
      <c r="Q90">
        <v>7.0206373056994824</v>
      </c>
      <c r="R90">
        <v>11.057825595727198</v>
      </c>
      <c r="S90">
        <v>11.586402195217561</v>
      </c>
      <c r="T90">
        <v>0</v>
      </c>
      <c r="U90">
        <v>51.089980356558229</v>
      </c>
      <c r="V90">
        <v>6.0983333333333327</v>
      </c>
      <c r="W90">
        <v>18.66414087649402</v>
      </c>
      <c r="X90">
        <v>43.195107837980004</v>
      </c>
      <c r="Y90">
        <v>0</v>
      </c>
      <c r="Z90">
        <v>0</v>
      </c>
      <c r="AA90">
        <v>6.1420439766520554</v>
      </c>
      <c r="AB90">
        <v>5.7837519999999998</v>
      </c>
      <c r="AC90">
        <v>0</v>
      </c>
      <c r="AD90">
        <v>3.5972400000000007</v>
      </c>
      <c r="AE90">
        <v>21.712782000000004</v>
      </c>
      <c r="AF90">
        <v>6.1515000000000004</v>
      </c>
      <c r="AG90">
        <v>28.577031360000003</v>
      </c>
      <c r="AH90">
        <v>17.468640000000001</v>
      </c>
      <c r="AI90">
        <v>0</v>
      </c>
      <c r="AJ90">
        <v>0</v>
      </c>
      <c r="AK90">
        <v>11.593919999999999</v>
      </c>
      <c r="AL90">
        <v>9.9693499999999968</v>
      </c>
      <c r="AM90">
        <v>6.9405023999999997</v>
      </c>
      <c r="AN90">
        <v>0</v>
      </c>
      <c r="AO90">
        <v>3.2281199999999992</v>
      </c>
      <c r="AP90">
        <v>2.5318531745255797</v>
      </c>
      <c r="AQ90">
        <v>23.319780000000005</v>
      </c>
      <c r="AR90">
        <v>14.546999999999993</v>
      </c>
      <c r="AS90">
        <v>9.4527999999999999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983.23907351877028</v>
      </c>
      <c r="DN90">
        <v>34.080492626824395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509.39545383616689</v>
      </c>
      <c r="L91">
        <v>6.6736092448266584</v>
      </c>
      <c r="M91">
        <v>63.775078722447141</v>
      </c>
      <c r="N91">
        <v>24.900000000000002</v>
      </c>
      <c r="O91">
        <v>73.286782285391567</v>
      </c>
      <c r="P91">
        <v>19.559899644574532</v>
      </c>
      <c r="Q91">
        <v>7.0206373056994824</v>
      </c>
      <c r="R91">
        <v>11.057825595727198</v>
      </c>
      <c r="S91">
        <v>11.586402195217561</v>
      </c>
      <c r="T91">
        <v>0</v>
      </c>
      <c r="U91">
        <v>51.089980356558229</v>
      </c>
      <c r="V91">
        <v>6.0983333333333327</v>
      </c>
      <c r="W91">
        <v>18.66414087649402</v>
      </c>
      <c r="X91">
        <v>43.195107837980004</v>
      </c>
      <c r="Y91">
        <v>0</v>
      </c>
      <c r="Z91">
        <v>0</v>
      </c>
      <c r="AA91">
        <v>0</v>
      </c>
      <c r="AB91">
        <v>5.7837519999999998</v>
      </c>
      <c r="AC91">
        <v>0</v>
      </c>
      <c r="AD91">
        <v>0.58019999999999994</v>
      </c>
      <c r="AE91">
        <v>21.712782000000004</v>
      </c>
      <c r="AF91">
        <v>6.1515000000000004</v>
      </c>
      <c r="AG91">
        <v>28.577031360000003</v>
      </c>
      <c r="AH91">
        <v>17.468640000000001</v>
      </c>
      <c r="AI91">
        <v>0</v>
      </c>
      <c r="AJ91">
        <v>0</v>
      </c>
      <c r="AK91">
        <v>11.593919999999999</v>
      </c>
      <c r="AL91">
        <v>18.204899999999999</v>
      </c>
      <c r="AM91">
        <v>6.9405023999999997</v>
      </c>
      <c r="AN91">
        <v>0</v>
      </c>
      <c r="AO91">
        <v>3.2281199999999992</v>
      </c>
      <c r="AP91">
        <v>2.5318531745255797</v>
      </c>
      <c r="AQ91">
        <v>23.319780000000005</v>
      </c>
      <c r="AR91">
        <v>14.546999999999993</v>
      </c>
      <c r="AS91">
        <v>9.4527999999999999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982.34661640328682</v>
      </c>
      <c r="DN91">
        <v>34.049415765655795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509.39545383616689</v>
      </c>
      <c r="L92">
        <v>6.6736092448266584</v>
      </c>
      <c r="M92">
        <v>63.775078722447141</v>
      </c>
      <c r="N92">
        <v>24.900000000000002</v>
      </c>
      <c r="O92">
        <v>73.286782285391567</v>
      </c>
      <c r="P92">
        <v>19.559899644574532</v>
      </c>
      <c r="Q92">
        <v>7.0206373056994824</v>
      </c>
      <c r="R92">
        <v>11.057825595727198</v>
      </c>
      <c r="S92">
        <v>11.586402195217561</v>
      </c>
      <c r="T92">
        <v>0</v>
      </c>
      <c r="U92">
        <v>51.089980356558229</v>
      </c>
      <c r="V92">
        <v>6.0983333333333327</v>
      </c>
      <c r="W92">
        <v>18.66414087649402</v>
      </c>
      <c r="X92">
        <v>43.195107837980004</v>
      </c>
      <c r="Y92">
        <v>0</v>
      </c>
      <c r="Z92">
        <v>0</v>
      </c>
      <c r="AA92">
        <v>0</v>
      </c>
      <c r="AB92">
        <v>5.7837519999999998</v>
      </c>
      <c r="AC92">
        <v>0</v>
      </c>
      <c r="AD92">
        <v>0.58019999999999994</v>
      </c>
      <c r="AE92">
        <v>21.712782000000004</v>
      </c>
      <c r="AF92">
        <v>6.1515000000000004</v>
      </c>
      <c r="AG92">
        <v>28.577031360000003</v>
      </c>
      <c r="AH92">
        <v>17.468640000000001</v>
      </c>
      <c r="AI92">
        <v>0</v>
      </c>
      <c r="AJ92">
        <v>0</v>
      </c>
      <c r="AK92">
        <v>11.593919999999999</v>
      </c>
      <c r="AL92">
        <v>18.204899999999999</v>
      </c>
      <c r="AM92">
        <v>6.9405023999999997</v>
      </c>
      <c r="AN92">
        <v>0</v>
      </c>
      <c r="AO92">
        <v>3.2281199999999992</v>
      </c>
      <c r="AP92">
        <v>2.5318531745255797</v>
      </c>
      <c r="AQ92">
        <v>21.572979999999998</v>
      </c>
      <c r="AR92">
        <v>8.7281999999999975</v>
      </c>
      <c r="AS92">
        <v>6.3806399999999996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972.06522143355733</v>
      </c>
      <c r="DN92">
        <v>33.693050735385199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509.39545383616689</v>
      </c>
      <c r="L93">
        <v>6.6736092448266584</v>
      </c>
      <c r="M93">
        <v>63.775078722447141</v>
      </c>
      <c r="N93">
        <v>24.900000000000002</v>
      </c>
      <c r="O93">
        <v>73.286782285391567</v>
      </c>
      <c r="P93">
        <v>19.559899644574532</v>
      </c>
      <c r="Q93">
        <v>7.0206373056994824</v>
      </c>
      <c r="R93">
        <v>11.057825595727198</v>
      </c>
      <c r="S93">
        <v>11.586402195217561</v>
      </c>
      <c r="T93">
        <v>0</v>
      </c>
      <c r="U93">
        <v>51.089980356558229</v>
      </c>
      <c r="V93">
        <v>6.0983333333333327</v>
      </c>
      <c r="W93">
        <v>18.66414087649402</v>
      </c>
      <c r="X93">
        <v>43.195107837980004</v>
      </c>
      <c r="Y93">
        <v>0</v>
      </c>
      <c r="Z93">
        <v>0</v>
      </c>
      <c r="AA93">
        <v>0</v>
      </c>
      <c r="AB93">
        <v>5.7837519999999998</v>
      </c>
      <c r="AC93">
        <v>0</v>
      </c>
      <c r="AD93">
        <v>0.58019999999999994</v>
      </c>
      <c r="AE93">
        <v>14.425599999999998</v>
      </c>
      <c r="AF93">
        <v>6.1515000000000004</v>
      </c>
      <c r="AG93">
        <v>28.577031360000003</v>
      </c>
      <c r="AH93">
        <v>17.468640000000001</v>
      </c>
      <c r="AI93">
        <v>0</v>
      </c>
      <c r="AJ93">
        <v>0</v>
      </c>
      <c r="AK93">
        <v>11.593919999999999</v>
      </c>
      <c r="AL93">
        <v>18.204899999999999</v>
      </c>
      <c r="AM93">
        <v>6.9405023999999997</v>
      </c>
      <c r="AN93">
        <v>0</v>
      </c>
      <c r="AO93">
        <v>3.2281199999999992</v>
      </c>
      <c r="AP93">
        <v>2.5318531745255797</v>
      </c>
      <c r="AQ93">
        <v>21.572979999999998</v>
      </c>
      <c r="AR93">
        <v>8.7281999999999975</v>
      </c>
      <c r="AS93">
        <v>6.3806399999999996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965.02216010697896</v>
      </c>
      <c r="DN93">
        <v>33.448930061963523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509.39545383616689</v>
      </c>
      <c r="L94">
        <v>6.6736092448266584</v>
      </c>
      <c r="M94">
        <v>63.775078722447141</v>
      </c>
      <c r="N94">
        <v>24.900000000000002</v>
      </c>
      <c r="O94">
        <v>73.286782285391567</v>
      </c>
      <c r="P94">
        <v>19.559899644574532</v>
      </c>
      <c r="Q94">
        <v>7.0206373056994824</v>
      </c>
      <c r="R94">
        <v>11.057825595727198</v>
      </c>
      <c r="S94">
        <v>11.586402195217561</v>
      </c>
      <c r="T94">
        <v>0</v>
      </c>
      <c r="U94">
        <v>51.089980356558229</v>
      </c>
      <c r="V94">
        <v>6.0983333333333327</v>
      </c>
      <c r="W94">
        <v>18.66414087649402</v>
      </c>
      <c r="X94">
        <v>43.195107837980004</v>
      </c>
      <c r="Y94">
        <v>0</v>
      </c>
      <c r="Z94">
        <v>0</v>
      </c>
      <c r="AA94">
        <v>0</v>
      </c>
      <c r="AB94">
        <v>5.7837519999999998</v>
      </c>
      <c r="AC94">
        <v>0</v>
      </c>
      <c r="AD94">
        <v>0.58019999999999994</v>
      </c>
      <c r="AE94">
        <v>14.425599999999998</v>
      </c>
      <c r="AF94">
        <v>6.1515000000000004</v>
      </c>
      <c r="AG94">
        <v>28.577031360000003</v>
      </c>
      <c r="AH94">
        <v>10.273223999999997</v>
      </c>
      <c r="AI94">
        <v>0</v>
      </c>
      <c r="AJ94">
        <v>0</v>
      </c>
      <c r="AK94">
        <v>11.593919999999999</v>
      </c>
      <c r="AL94">
        <v>18.204899999999999</v>
      </c>
      <c r="AM94">
        <v>6.9405023999999997</v>
      </c>
      <c r="AN94">
        <v>0</v>
      </c>
      <c r="AO94">
        <v>3.2281199999999992</v>
      </c>
      <c r="AP94">
        <v>2.5318531745255797</v>
      </c>
      <c r="AQ94">
        <v>10.786489999999999</v>
      </c>
      <c r="AR94">
        <v>8.7281999999999975</v>
      </c>
      <c r="AS94">
        <v>6.3806399999999996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947.64264767727127</v>
      </c>
      <c r="DN94">
        <v>32.846536491671188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509.39545383616689</v>
      </c>
      <c r="L95">
        <v>6.6736092448266584</v>
      </c>
      <c r="M95">
        <v>63.775078722447141</v>
      </c>
      <c r="N95">
        <v>24.900000000000002</v>
      </c>
      <c r="O95">
        <v>73.286782285391567</v>
      </c>
      <c r="P95">
        <v>19.559899644574532</v>
      </c>
      <c r="Q95">
        <v>7.0206373056994824</v>
      </c>
      <c r="R95">
        <v>11.057825595727198</v>
      </c>
      <c r="S95">
        <v>11.586402195217561</v>
      </c>
      <c r="T95">
        <v>0</v>
      </c>
      <c r="U95">
        <v>51.089980356558229</v>
      </c>
      <c r="V95">
        <v>6.0983333333333327</v>
      </c>
      <c r="W95">
        <v>18.66414087649402</v>
      </c>
      <c r="X95">
        <v>43.195107837980004</v>
      </c>
      <c r="Y95">
        <v>0</v>
      </c>
      <c r="Z95">
        <v>0</v>
      </c>
      <c r="AA95">
        <v>0</v>
      </c>
      <c r="AB95">
        <v>5.7837519999999998</v>
      </c>
      <c r="AC95">
        <v>0</v>
      </c>
      <c r="AD95">
        <v>0.58019999999999994</v>
      </c>
      <c r="AE95">
        <v>14.425599999999998</v>
      </c>
      <c r="AF95">
        <v>6.1515000000000004</v>
      </c>
      <c r="AG95">
        <v>28.577031360000003</v>
      </c>
      <c r="AH95">
        <v>10.273223999999997</v>
      </c>
      <c r="AI95">
        <v>0</v>
      </c>
      <c r="AJ95">
        <v>0</v>
      </c>
      <c r="AK95">
        <v>11.593919999999999</v>
      </c>
      <c r="AL95">
        <v>18.204899999999999</v>
      </c>
      <c r="AM95">
        <v>6.9405023999999997</v>
      </c>
      <c r="AN95">
        <v>0</v>
      </c>
      <c r="AO95">
        <v>3.2281199999999992</v>
      </c>
      <c r="AP95">
        <v>5.3450233684428916</v>
      </c>
      <c r="AQ95">
        <v>10.786489999999999</v>
      </c>
      <c r="AR95">
        <v>8.7281999999999975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948.76258870270703</v>
      </c>
      <c r="DN95">
        <v>32.885525660152609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509.39545383616689</v>
      </c>
      <c r="L96">
        <v>6.6736092448266584</v>
      </c>
      <c r="M96">
        <v>63.775078722447141</v>
      </c>
      <c r="N96">
        <v>24.900000000000002</v>
      </c>
      <c r="O96">
        <v>73.286782285391567</v>
      </c>
      <c r="P96">
        <v>19.559899644574532</v>
      </c>
      <c r="Q96">
        <v>7.0206373056994824</v>
      </c>
      <c r="R96">
        <v>11.057825595727198</v>
      </c>
      <c r="S96">
        <v>11.586402195217561</v>
      </c>
      <c r="T96">
        <v>0</v>
      </c>
      <c r="U96">
        <v>51.089980356558229</v>
      </c>
      <c r="V96">
        <v>6.0983333333333327</v>
      </c>
      <c r="W96">
        <v>18.66414087649402</v>
      </c>
      <c r="X96">
        <v>43.195107837980004</v>
      </c>
      <c r="Y96">
        <v>0</v>
      </c>
      <c r="Z96">
        <v>0</v>
      </c>
      <c r="AA96">
        <v>0</v>
      </c>
      <c r="AB96">
        <v>5.7837519999999998</v>
      </c>
      <c r="AC96">
        <v>0</v>
      </c>
      <c r="AD96">
        <v>0.58019999999999994</v>
      </c>
      <c r="AE96">
        <v>14.425599999999998</v>
      </c>
      <c r="AF96">
        <v>6.1515000000000004</v>
      </c>
      <c r="AG96">
        <v>28.577031360000003</v>
      </c>
      <c r="AH96">
        <v>10.273223999999997</v>
      </c>
      <c r="AI96">
        <v>0</v>
      </c>
      <c r="AJ96">
        <v>0</v>
      </c>
      <c r="AK96">
        <v>11.593919999999999</v>
      </c>
      <c r="AL96">
        <v>18.204899999999999</v>
      </c>
      <c r="AM96">
        <v>6.9405023999999997</v>
      </c>
      <c r="AN96">
        <v>0</v>
      </c>
      <c r="AO96">
        <v>3.2281199999999992</v>
      </c>
      <c r="AP96">
        <v>5.3450233684428916</v>
      </c>
      <c r="AQ96">
        <v>10.786489999999999</v>
      </c>
      <c r="AR96">
        <v>8.7281999999999975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948.76258870270703</v>
      </c>
      <c r="DN96">
        <v>32.885525660152609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450.00498372888114</v>
      </c>
      <c r="L97">
        <v>3.0005114677863558</v>
      </c>
      <c r="M97">
        <v>63.775078722447141</v>
      </c>
      <c r="N97">
        <v>24.900000000000002</v>
      </c>
      <c r="O97">
        <v>73.286782285391567</v>
      </c>
      <c r="P97">
        <v>19.559899644574532</v>
      </c>
      <c r="Q97">
        <v>2.9995574762316335</v>
      </c>
      <c r="R97">
        <v>2.9982252415458936</v>
      </c>
      <c r="S97">
        <v>3.0010953488372096</v>
      </c>
      <c r="T97">
        <v>0</v>
      </c>
      <c r="U97">
        <v>51.089980356558229</v>
      </c>
      <c r="V97">
        <v>6.0983333333333327</v>
      </c>
      <c r="W97">
        <v>18.66414087649402</v>
      </c>
      <c r="X97">
        <v>43.195107837980004</v>
      </c>
      <c r="Y97">
        <v>0</v>
      </c>
      <c r="Z97">
        <v>0</v>
      </c>
      <c r="AA97">
        <v>0</v>
      </c>
      <c r="AB97">
        <v>5.7837519999999998</v>
      </c>
      <c r="AC97">
        <v>0</v>
      </c>
      <c r="AD97">
        <v>0.58019999999999994</v>
      </c>
      <c r="AE97">
        <v>14.425599999999998</v>
      </c>
      <c r="AF97">
        <v>6.1515000000000004</v>
      </c>
      <c r="AG97">
        <v>28.577031360000003</v>
      </c>
      <c r="AH97">
        <v>10.273223999999997</v>
      </c>
      <c r="AI97">
        <v>0</v>
      </c>
      <c r="AJ97">
        <v>0</v>
      </c>
      <c r="AK97">
        <v>11.593919999999999</v>
      </c>
      <c r="AL97">
        <v>18.204899999999999</v>
      </c>
      <c r="AM97">
        <v>6.9405023999999997</v>
      </c>
      <c r="AN97">
        <v>0</v>
      </c>
      <c r="AO97">
        <v>3.2281199999999992</v>
      </c>
      <c r="AP97">
        <v>2.5318531745255797</v>
      </c>
      <c r="AQ97">
        <v>10.786489999999999</v>
      </c>
      <c r="AR97">
        <v>8.7281999999999975</v>
      </c>
      <c r="AS97">
        <v>6.4987999999999992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866.83223420360457</v>
      </c>
      <c r="DN97">
        <v>30.045555050982362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400.0062070657861</v>
      </c>
      <c r="L98">
        <v>3.0005114677863558</v>
      </c>
      <c r="M98">
        <v>63.775078722447141</v>
      </c>
      <c r="N98">
        <v>24.900000000000002</v>
      </c>
      <c r="O98">
        <v>73.286782285391567</v>
      </c>
      <c r="P98">
        <v>19.559899644574532</v>
      </c>
      <c r="Q98">
        <v>2.9995574762316335</v>
      </c>
      <c r="R98">
        <v>2.9982252415458936</v>
      </c>
      <c r="S98">
        <v>3.0010953488372096</v>
      </c>
      <c r="T98">
        <v>0</v>
      </c>
      <c r="U98">
        <v>51.089980356558229</v>
      </c>
      <c r="V98">
        <v>6.0983333333333327</v>
      </c>
      <c r="W98">
        <v>18.66414087649402</v>
      </c>
      <c r="X98">
        <v>43.195107837980004</v>
      </c>
      <c r="Y98">
        <v>0</v>
      </c>
      <c r="Z98">
        <v>0</v>
      </c>
      <c r="AA98">
        <v>0</v>
      </c>
      <c r="AB98">
        <v>5.7837519999999998</v>
      </c>
      <c r="AC98">
        <v>0</v>
      </c>
      <c r="AD98">
        <v>0.58019999999999994</v>
      </c>
      <c r="AE98">
        <v>14.425599999999998</v>
      </c>
      <c r="AF98">
        <v>6.1515000000000004</v>
      </c>
      <c r="AG98">
        <v>28.577031360000003</v>
      </c>
      <c r="AH98">
        <v>10.273223999999997</v>
      </c>
      <c r="AI98">
        <v>0</v>
      </c>
      <c r="AJ98">
        <v>0</v>
      </c>
      <c r="AK98">
        <v>11.593919999999999</v>
      </c>
      <c r="AL98">
        <v>18.204899999999999</v>
      </c>
      <c r="AM98">
        <v>6.9405023999999997</v>
      </c>
      <c r="AN98">
        <v>0</v>
      </c>
      <c r="AO98">
        <v>3.2281199999999992</v>
      </c>
      <c r="AP98">
        <v>2.5318531745255797</v>
      </c>
      <c r="AQ98">
        <v>10.786489999999999</v>
      </c>
      <c r="AR98">
        <v>8.7281999999999975</v>
      </c>
      <c r="AS98">
        <v>6.4987999999999992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818.50841656357409</v>
      </c>
      <c r="DN98">
        <v>28.370596027917745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9.4995486606295643</v>
      </c>
      <c r="L99">
        <f t="shared" si="2"/>
        <v>0.10538517985406565</v>
      </c>
      <c r="M99">
        <f t="shared" si="2"/>
        <v>1.5306018893387294</v>
      </c>
      <c r="N99">
        <f t="shared" si="2"/>
        <v>0.61006149567367163</v>
      </c>
      <c r="O99">
        <f t="shared" si="2"/>
        <v>1.7588827748493947</v>
      </c>
      <c r="P99">
        <f t="shared" si="2"/>
        <v>0.46943759146978808</v>
      </c>
      <c r="Q99">
        <f t="shared" si="2"/>
        <v>0.10346984033443472</v>
      </c>
      <c r="R99">
        <f t="shared" si="2"/>
        <v>0.13241301540453343</v>
      </c>
      <c r="S99">
        <f t="shared" si="2"/>
        <v>0.13827320079015742</v>
      </c>
      <c r="T99">
        <f t="shared" si="2"/>
        <v>0</v>
      </c>
      <c r="U99">
        <f t="shared" si="2"/>
        <v>1.2349990820567718</v>
      </c>
      <c r="V99">
        <f t="shared" si="2"/>
        <v>0.13761142773521573</v>
      </c>
      <c r="W99">
        <f t="shared" si="2"/>
        <v>0.41334748828683671</v>
      </c>
      <c r="X99">
        <f t="shared" si="2"/>
        <v>1.0366825881115174</v>
      </c>
      <c r="Y99">
        <f t="shared" si="2"/>
        <v>0</v>
      </c>
      <c r="Z99">
        <f t="shared" si="2"/>
        <v>4.6675189599999951E-2</v>
      </c>
      <c r="AA99">
        <f t="shared" si="2"/>
        <v>9.7162277596755692E-2</v>
      </c>
      <c r="AB99">
        <f t="shared" si="2"/>
        <v>0.13695432999999996</v>
      </c>
      <c r="AC99">
        <f t="shared" si="2"/>
        <v>4.8895683812156449E-2</v>
      </c>
      <c r="AD99">
        <f t="shared" si="2"/>
        <v>9.5679621600000014E-2</v>
      </c>
      <c r="AE99">
        <f t="shared" si="2"/>
        <v>0.33871252450000056</v>
      </c>
      <c r="AF99">
        <f t="shared" si="2"/>
        <v>0.17702650000000011</v>
      </c>
      <c r="AG99">
        <f t="shared" si="2"/>
        <v>0.68584875264000122</v>
      </c>
      <c r="AH99">
        <f t="shared" si="2"/>
        <v>0.52064865599999977</v>
      </c>
      <c r="AI99">
        <f t="shared" si="2"/>
        <v>4.6021757399999988E-2</v>
      </c>
      <c r="AJ99">
        <f t="shared" si="2"/>
        <v>0</v>
      </c>
      <c r="AK99">
        <f t="shared" si="2"/>
        <v>0.27825408000000046</v>
      </c>
      <c r="AL99">
        <f t="shared" si="2"/>
        <v>0.56435189999999991</v>
      </c>
      <c r="AM99">
        <f t="shared" si="2"/>
        <v>0.13463263360000016</v>
      </c>
      <c r="AN99">
        <f t="shared" si="2"/>
        <v>0</v>
      </c>
      <c r="AO99">
        <f t="shared" si="2"/>
        <v>7.7474879999999871E-2</v>
      </c>
      <c r="AP99">
        <f t="shared" si="2"/>
        <v>8.8221017281246844E-2</v>
      </c>
      <c r="AQ99">
        <f t="shared" si="2"/>
        <v>0.33844249999999981</v>
      </c>
      <c r="AR99">
        <f t="shared" si="2"/>
        <v>0.22705442500000009</v>
      </c>
      <c r="AS99">
        <f t="shared" si="2"/>
        <v>0.16745398827297034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20.52867003889715</v>
      </c>
      <c r="DN99">
        <f t="shared" ref="DN99" si="4">SUM(DN3:DN98)/4000</f>
        <v>0.71155491294066986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164.07878705985581</v>
      </c>
      <c r="L3">
        <v>65.225018884587072</v>
      </c>
      <c r="M3">
        <v>0</v>
      </c>
      <c r="N3">
        <v>14.877700865265764</v>
      </c>
      <c r="O3">
        <v>50.378842714608432</v>
      </c>
      <c r="P3">
        <v>49.065335563453893</v>
      </c>
      <c r="Q3">
        <v>5.0817963583394024</v>
      </c>
      <c r="R3">
        <v>6.3996600845410629</v>
      </c>
      <c r="S3">
        <v>6.9307447426120117</v>
      </c>
      <c r="T3">
        <v>0</v>
      </c>
      <c r="U3">
        <v>242.08940003282993</v>
      </c>
      <c r="V3">
        <v>3.0391868512110722</v>
      </c>
      <c r="W3">
        <v>9.2498522727272743</v>
      </c>
      <c r="X3">
        <v>24.975566543924252</v>
      </c>
      <c r="Y3">
        <v>0</v>
      </c>
      <c r="Z3">
        <v>1.6562831999999998</v>
      </c>
      <c r="AA3">
        <v>0</v>
      </c>
      <c r="AB3">
        <v>0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5.5324200000000001</v>
      </c>
      <c r="AI3">
        <v>0</v>
      </c>
      <c r="AJ3">
        <v>0</v>
      </c>
      <c r="AK3">
        <v>6.7038399999999996</v>
      </c>
      <c r="AL3">
        <v>10.180950000000001</v>
      </c>
      <c r="AM3">
        <v>4.0144416000000005</v>
      </c>
      <c r="AN3">
        <v>0</v>
      </c>
      <c r="AO3">
        <v>1.8669000000000004</v>
      </c>
      <c r="AP3">
        <v>2.2123078627800798</v>
      </c>
      <c r="AQ3">
        <v>0</v>
      </c>
      <c r="AR3">
        <v>9.5335999999999999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676.45538936427693</v>
      </c>
      <c r="DN3">
        <v>23.446854770853474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164.08060525708927</v>
      </c>
      <c r="L4">
        <v>65.225018884587072</v>
      </c>
      <c r="M4">
        <v>0</v>
      </c>
      <c r="N4">
        <v>14.877700865265764</v>
      </c>
      <c r="O4">
        <v>50.378842714608432</v>
      </c>
      <c r="P4">
        <v>49.065335563453893</v>
      </c>
      <c r="Q4">
        <v>5.0817963583394024</v>
      </c>
      <c r="R4">
        <v>6.3996600845410629</v>
      </c>
      <c r="S4">
        <v>6.6955472093023261</v>
      </c>
      <c r="T4">
        <v>0</v>
      </c>
      <c r="U4">
        <v>242.74153595452111</v>
      </c>
      <c r="V4">
        <v>3.0391868512110722</v>
      </c>
      <c r="W4">
        <v>9.5408153496831076</v>
      </c>
      <c r="X4">
        <v>24.975566543924252</v>
      </c>
      <c r="Y4">
        <v>0</v>
      </c>
      <c r="Z4">
        <v>1.6562831999999998</v>
      </c>
      <c r="AA4">
        <v>0</v>
      </c>
      <c r="AB4">
        <v>0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5.5324200000000001</v>
      </c>
      <c r="AI4">
        <v>0</v>
      </c>
      <c r="AJ4">
        <v>0</v>
      </c>
      <c r="AK4">
        <v>6.7038399999999996</v>
      </c>
      <c r="AL4">
        <v>10.180950000000001</v>
      </c>
      <c r="AM4">
        <v>4.0144416000000005</v>
      </c>
      <c r="AN4">
        <v>0</v>
      </c>
      <c r="AO4">
        <v>1.8669000000000004</v>
      </c>
      <c r="AP4">
        <v>2.2123078627800798</v>
      </c>
      <c r="AQ4">
        <v>0</v>
      </c>
      <c r="AR4">
        <v>9.5335999999999999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677.14133258160166</v>
      </c>
      <c r="DN4">
        <v>23.470631216099701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156.21645177496535</v>
      </c>
      <c r="L5">
        <v>65.225018884587072</v>
      </c>
      <c r="M5">
        <v>0</v>
      </c>
      <c r="N5">
        <v>14.877700865265764</v>
      </c>
      <c r="O5">
        <v>50.378842714608432</v>
      </c>
      <c r="P5">
        <v>49.065335563453893</v>
      </c>
      <c r="Q5">
        <v>5.0817963583394024</v>
      </c>
      <c r="R5">
        <v>6.3996600845410629</v>
      </c>
      <c r="S5">
        <v>6.6955472093023261</v>
      </c>
      <c r="T5">
        <v>0</v>
      </c>
      <c r="U5">
        <v>242.74153595452111</v>
      </c>
      <c r="V5">
        <v>3.0388305084745761</v>
      </c>
      <c r="W5">
        <v>7.8644103816793889</v>
      </c>
      <c r="X5">
        <v>24.975566543924252</v>
      </c>
      <c r="Y5">
        <v>0</v>
      </c>
      <c r="Z5">
        <v>1.6562831999999998</v>
      </c>
      <c r="AA5">
        <v>0</v>
      </c>
      <c r="AB5">
        <v>0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5.5324200000000001</v>
      </c>
      <c r="AI5">
        <v>0</v>
      </c>
      <c r="AJ5">
        <v>0</v>
      </c>
      <c r="AK5">
        <v>6.7038399999999996</v>
      </c>
      <c r="AL5">
        <v>10.180950000000001</v>
      </c>
      <c r="AM5">
        <v>4.0144416000000005</v>
      </c>
      <c r="AN5">
        <v>0</v>
      </c>
      <c r="AO5">
        <v>1.8669000000000004</v>
      </c>
      <c r="AP5">
        <v>2.2123078627800798</v>
      </c>
      <c r="AQ5">
        <v>0</v>
      </c>
      <c r="AR5">
        <v>3.3647999999999998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661.95789329022705</v>
      </c>
      <c r="DN5">
        <v>22.944355714609994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164.08063490115885</v>
      </c>
      <c r="L6">
        <v>65.225018884587072</v>
      </c>
      <c r="M6">
        <v>0</v>
      </c>
      <c r="N6">
        <v>14.877700865265764</v>
      </c>
      <c r="O6">
        <v>50.378842714608432</v>
      </c>
      <c r="P6">
        <v>49.065335563453893</v>
      </c>
      <c r="Q6">
        <v>5.0817963583394024</v>
      </c>
      <c r="R6">
        <v>6.3996600845410629</v>
      </c>
      <c r="S6">
        <v>6.6955472093023261</v>
      </c>
      <c r="T6">
        <v>0</v>
      </c>
      <c r="U6">
        <v>242.74153595452111</v>
      </c>
      <c r="V6">
        <v>3.0388305084745761</v>
      </c>
      <c r="W6">
        <v>7.8638869852720177</v>
      </c>
      <c r="X6">
        <v>24.975566543924252</v>
      </c>
      <c r="Y6">
        <v>0</v>
      </c>
      <c r="Z6">
        <v>1.6562831999999998</v>
      </c>
      <c r="AA6">
        <v>0</v>
      </c>
      <c r="AB6">
        <v>0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5.5324200000000001</v>
      </c>
      <c r="AI6">
        <v>0</v>
      </c>
      <c r="AJ6">
        <v>0</v>
      </c>
      <c r="AK6">
        <v>6.7038399999999996</v>
      </c>
      <c r="AL6">
        <v>10.180950000000001</v>
      </c>
      <c r="AM6">
        <v>4.0144416000000005</v>
      </c>
      <c r="AN6">
        <v>0</v>
      </c>
      <c r="AO6">
        <v>1.8669000000000004</v>
      </c>
      <c r="AP6">
        <v>2.2123078627800798</v>
      </c>
      <c r="AQ6">
        <v>0</v>
      </c>
      <c r="AR6">
        <v>3.3647999999999998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669.55812047287247</v>
      </c>
      <c r="DN6">
        <v>23.207788261750689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164.07818501151917</v>
      </c>
      <c r="L7">
        <v>65.225018884587072</v>
      </c>
      <c r="M7">
        <v>0</v>
      </c>
      <c r="N7">
        <v>14.877700865265764</v>
      </c>
      <c r="O7">
        <v>50.378842714608432</v>
      </c>
      <c r="P7">
        <v>49.065335563453893</v>
      </c>
      <c r="Q7">
        <v>5.0817963583394024</v>
      </c>
      <c r="R7">
        <v>6.3996600845410629</v>
      </c>
      <c r="S7">
        <v>6.6955472093023261</v>
      </c>
      <c r="T7">
        <v>0</v>
      </c>
      <c r="U7">
        <v>242.74153595452111</v>
      </c>
      <c r="V7">
        <v>3.0388305084745761</v>
      </c>
      <c r="W7">
        <v>7.8638869852720177</v>
      </c>
      <c r="X7">
        <v>24.975566543924252</v>
      </c>
      <c r="Y7">
        <v>0</v>
      </c>
      <c r="Z7">
        <v>1.6562831999999998</v>
      </c>
      <c r="AA7">
        <v>0</v>
      </c>
      <c r="AB7">
        <v>0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5.5324200000000001</v>
      </c>
      <c r="AI7">
        <v>0</v>
      </c>
      <c r="AJ7">
        <v>0</v>
      </c>
      <c r="AK7">
        <v>6.7038399999999996</v>
      </c>
      <c r="AL7">
        <v>10.180950000000001</v>
      </c>
      <c r="AM7">
        <v>2.6817120000000001</v>
      </c>
      <c r="AN7">
        <v>0</v>
      </c>
      <c r="AO7">
        <v>1.8669000000000004</v>
      </c>
      <c r="AP7">
        <v>2.2123078627800798</v>
      </c>
      <c r="AQ7">
        <v>0</v>
      </c>
      <c r="AR7">
        <v>4.4864000000000015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669.35169588259566</v>
      </c>
      <c r="DN7">
        <v>23.200633362387858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164.08001608064131</v>
      </c>
      <c r="L8">
        <v>65.225018884587072</v>
      </c>
      <c r="M8">
        <v>0</v>
      </c>
      <c r="N8">
        <v>14.877700865265764</v>
      </c>
      <c r="O8">
        <v>50.378842714608432</v>
      </c>
      <c r="P8">
        <v>49.065335563453893</v>
      </c>
      <c r="Q8">
        <v>5.0817963583394024</v>
      </c>
      <c r="R8">
        <v>6.3996600845410629</v>
      </c>
      <c r="S8">
        <v>6.6955472093023261</v>
      </c>
      <c r="T8">
        <v>0</v>
      </c>
      <c r="U8">
        <v>242.74153595452111</v>
      </c>
      <c r="V8">
        <v>3.0388305084745761</v>
      </c>
      <c r="W8">
        <v>7.8647400828892833</v>
      </c>
      <c r="X8">
        <v>24.975566543924252</v>
      </c>
      <c r="Y8">
        <v>0</v>
      </c>
      <c r="Z8">
        <v>1.6562831999999998</v>
      </c>
      <c r="AA8">
        <v>0</v>
      </c>
      <c r="AB8">
        <v>0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5.5324200000000001</v>
      </c>
      <c r="AI8">
        <v>0</v>
      </c>
      <c r="AJ8">
        <v>0</v>
      </c>
      <c r="AK8">
        <v>6.7038399999999996</v>
      </c>
      <c r="AL8">
        <v>17.410900000000005</v>
      </c>
      <c r="AM8">
        <v>2.6817120000000001</v>
      </c>
      <c r="AN8">
        <v>0</v>
      </c>
      <c r="AO8">
        <v>1.8669000000000004</v>
      </c>
      <c r="AP8">
        <v>2.2123078627800798</v>
      </c>
      <c r="AQ8">
        <v>0</v>
      </c>
      <c r="AR8">
        <v>4.4864000000000015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676.34203698575357</v>
      </c>
      <c r="DN8">
        <v>23.442926425969308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169.77117353892808</v>
      </c>
      <c r="L9">
        <v>65.225018884587072</v>
      </c>
      <c r="M9">
        <v>0</v>
      </c>
      <c r="N9">
        <v>14.877700865265764</v>
      </c>
      <c r="O9">
        <v>50.378842714608432</v>
      </c>
      <c r="P9">
        <v>49.065335563453893</v>
      </c>
      <c r="Q9">
        <v>4.2007241404618147</v>
      </c>
      <c r="R9">
        <v>6.3996600845410629</v>
      </c>
      <c r="S9">
        <v>6.6955472093023261</v>
      </c>
      <c r="T9">
        <v>0</v>
      </c>
      <c r="U9">
        <v>242.74153595452111</v>
      </c>
      <c r="V9">
        <v>3.0388305084745761</v>
      </c>
      <c r="W9">
        <v>7.8647400828892833</v>
      </c>
      <c r="X9">
        <v>24.975566543924252</v>
      </c>
      <c r="Y9">
        <v>0</v>
      </c>
      <c r="Z9">
        <v>1.6562831999999998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5.5324200000000001</v>
      </c>
      <c r="AI9">
        <v>0</v>
      </c>
      <c r="AJ9">
        <v>0</v>
      </c>
      <c r="AK9">
        <v>6.7038399999999996</v>
      </c>
      <c r="AL9">
        <v>17.410900000000005</v>
      </c>
      <c r="AM9">
        <v>2.6817120000000001</v>
      </c>
      <c r="AN9">
        <v>0</v>
      </c>
      <c r="AO9">
        <v>1.8669000000000004</v>
      </c>
      <c r="AP9">
        <v>2.2123078627800798</v>
      </c>
      <c r="AQ9">
        <v>0</v>
      </c>
      <c r="AR9">
        <v>4.4864000000000015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676.46255460262751</v>
      </c>
      <c r="DN9">
        <v>23.447103751110234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164.08177171523906</v>
      </c>
      <c r="L10">
        <v>65.225018884587072</v>
      </c>
      <c r="M10">
        <v>0</v>
      </c>
      <c r="N10">
        <v>14.877700865265764</v>
      </c>
      <c r="O10">
        <v>50.378842714608432</v>
      </c>
      <c r="P10">
        <v>49.065335563453893</v>
      </c>
      <c r="Q10">
        <v>4.2007241404618147</v>
      </c>
      <c r="R10">
        <v>6.3996600845410629</v>
      </c>
      <c r="S10">
        <v>6.6955472093023261</v>
      </c>
      <c r="T10">
        <v>0</v>
      </c>
      <c r="U10">
        <v>242.74153595452111</v>
      </c>
      <c r="V10">
        <v>3.0388305084745761</v>
      </c>
      <c r="W10">
        <v>7.8647400828892833</v>
      </c>
      <c r="X10">
        <v>24.975566543924252</v>
      </c>
      <c r="Y10">
        <v>0</v>
      </c>
      <c r="Z10">
        <v>1.6562831999999998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5.5324200000000001</v>
      </c>
      <c r="AI10">
        <v>0</v>
      </c>
      <c r="AJ10">
        <v>0</v>
      </c>
      <c r="AK10">
        <v>6.7038399999999996</v>
      </c>
      <c r="AL10">
        <v>17.410900000000005</v>
      </c>
      <c r="AM10">
        <v>2.6817120000000001</v>
      </c>
      <c r="AN10">
        <v>0</v>
      </c>
      <c r="AO10">
        <v>1.8669000000000004</v>
      </c>
      <c r="AP10">
        <v>2.2123078627800798</v>
      </c>
      <c r="AQ10">
        <v>0</v>
      </c>
      <c r="AR10">
        <v>4.4864000000000015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670.1381149212948</v>
      </c>
      <c r="DN10">
        <v>23.227891608754071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164.08177171523906</v>
      </c>
      <c r="L11">
        <v>29.99482250723338</v>
      </c>
      <c r="M11">
        <v>0</v>
      </c>
      <c r="N11">
        <v>14.877700865265764</v>
      </c>
      <c r="O11">
        <v>50.378842714608432</v>
      </c>
      <c r="P11">
        <v>49.065335563453893</v>
      </c>
      <c r="Q11">
        <v>2.5431776385542166</v>
      </c>
      <c r="R11">
        <v>6.3996600845410629</v>
      </c>
      <c r="S11">
        <v>2.6169722920000003</v>
      </c>
      <c r="T11">
        <v>0</v>
      </c>
      <c r="U11">
        <v>242.74153595452111</v>
      </c>
      <c r="V11">
        <v>3.0388305084745761</v>
      </c>
      <c r="W11">
        <v>7.8647400828892833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5.5324200000000001</v>
      </c>
      <c r="AI11">
        <v>0</v>
      </c>
      <c r="AJ11">
        <v>0</v>
      </c>
      <c r="AK11">
        <v>6.7038399999999996</v>
      </c>
      <c r="AL11">
        <v>17.410900000000005</v>
      </c>
      <c r="AM11">
        <v>2.6817120000000001</v>
      </c>
      <c r="AN11">
        <v>0</v>
      </c>
      <c r="AO11">
        <v>1.8669000000000004</v>
      </c>
      <c r="AP11">
        <v>2.2123078627800798</v>
      </c>
      <c r="AQ11">
        <v>0</v>
      </c>
      <c r="AR11">
        <v>4.4864000000000015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630.54416886996069</v>
      </c>
      <c r="DN11">
        <v>21.855519863524513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164.08177171523906</v>
      </c>
      <c r="L12">
        <v>29.99482250723338</v>
      </c>
      <c r="M12">
        <v>0</v>
      </c>
      <c r="N12">
        <v>14.877700865265764</v>
      </c>
      <c r="O12">
        <v>50.378842714608432</v>
      </c>
      <c r="P12">
        <v>49.065335563453893</v>
      </c>
      <c r="Q12">
        <v>1.0033134727061555</v>
      </c>
      <c r="R12">
        <v>6.3996600845410629</v>
      </c>
      <c r="S12">
        <v>1.9965438388625594</v>
      </c>
      <c r="T12">
        <v>0</v>
      </c>
      <c r="U12">
        <v>242.74153595452111</v>
      </c>
      <c r="V12">
        <v>3.0388305084745761</v>
      </c>
      <c r="W12">
        <v>7.8647400828892833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5.5324200000000001</v>
      </c>
      <c r="AI12">
        <v>0</v>
      </c>
      <c r="AJ12">
        <v>0</v>
      </c>
      <c r="AK12">
        <v>6.7038399999999996</v>
      </c>
      <c r="AL12">
        <v>10.180950000000001</v>
      </c>
      <c r="AM12">
        <v>2.6817120000000001</v>
      </c>
      <c r="AN12">
        <v>0</v>
      </c>
      <c r="AO12">
        <v>1.8669000000000004</v>
      </c>
      <c r="AP12">
        <v>2.2123078627800798</v>
      </c>
      <c r="AQ12">
        <v>0</v>
      </c>
      <c r="AR12">
        <v>4.4864000000000015</v>
      </c>
      <c r="AS12">
        <v>3.0752999999999995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621.96387883202181</v>
      </c>
      <c r="DN12">
        <v>21.558117282477973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164.08177171523906</v>
      </c>
      <c r="L13">
        <v>29.99482250723338</v>
      </c>
      <c r="M13">
        <v>0</v>
      </c>
      <c r="N13">
        <v>14.877700865265764</v>
      </c>
      <c r="O13">
        <v>50.378842714608432</v>
      </c>
      <c r="P13">
        <v>49.065335563453893</v>
      </c>
      <c r="Q13">
        <v>1.0033134727061555</v>
      </c>
      <c r="R13">
        <v>6.3996600845410629</v>
      </c>
      <c r="S13">
        <v>1.9965438388625594</v>
      </c>
      <c r="T13">
        <v>0</v>
      </c>
      <c r="U13">
        <v>242.74153595452111</v>
      </c>
      <c r="V13">
        <v>3.0388305084745761</v>
      </c>
      <c r="W13">
        <v>7.8647400828892833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5.5324200000000001</v>
      </c>
      <c r="AI13">
        <v>0</v>
      </c>
      <c r="AJ13">
        <v>0</v>
      </c>
      <c r="AK13">
        <v>6.7038399999999996</v>
      </c>
      <c r="AL13">
        <v>10.180950000000001</v>
      </c>
      <c r="AM13">
        <v>2.6817120000000001</v>
      </c>
      <c r="AN13">
        <v>0</v>
      </c>
      <c r="AO13">
        <v>1.8669000000000004</v>
      </c>
      <c r="AP13">
        <v>2.2123078627800798</v>
      </c>
      <c r="AQ13">
        <v>0</v>
      </c>
      <c r="AR13">
        <v>4.4864000000000015</v>
      </c>
      <c r="AS13">
        <v>3.0752999999999995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621.96387883202181</v>
      </c>
      <c r="DN13">
        <v>21.558117282477973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164.08177171523906</v>
      </c>
      <c r="L14">
        <v>29.99482250723338</v>
      </c>
      <c r="M14">
        <v>0</v>
      </c>
      <c r="N14">
        <v>14.877700865265764</v>
      </c>
      <c r="O14">
        <v>50.378842714608432</v>
      </c>
      <c r="P14">
        <v>49.065335563453893</v>
      </c>
      <c r="Q14">
        <v>1.0033134727061555</v>
      </c>
      <c r="R14">
        <v>6.3996600845410629</v>
      </c>
      <c r="S14">
        <v>1.9965438388625594</v>
      </c>
      <c r="T14">
        <v>0</v>
      </c>
      <c r="U14">
        <v>242.74153595452111</v>
      </c>
      <c r="V14">
        <v>3.0388305084745761</v>
      </c>
      <c r="W14">
        <v>7.8647400828892833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5.5324200000000001</v>
      </c>
      <c r="AI14">
        <v>0</v>
      </c>
      <c r="AJ14">
        <v>0</v>
      </c>
      <c r="AK14">
        <v>6.7038399999999996</v>
      </c>
      <c r="AL14">
        <v>10.180950000000001</v>
      </c>
      <c r="AM14">
        <v>2.6817120000000001</v>
      </c>
      <c r="AN14">
        <v>0</v>
      </c>
      <c r="AO14">
        <v>1.8669000000000004</v>
      </c>
      <c r="AP14">
        <v>2.2123078627800798</v>
      </c>
      <c r="AQ14">
        <v>0</v>
      </c>
      <c r="AR14">
        <v>4.4864000000000015</v>
      </c>
      <c r="AS14">
        <v>3.0752999999999995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621.96387883202181</v>
      </c>
      <c r="DN14">
        <v>21.558117282477973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164.08177171523906</v>
      </c>
      <c r="L15">
        <v>29.99482250723338</v>
      </c>
      <c r="M15">
        <v>0</v>
      </c>
      <c r="N15">
        <v>14.877700865265764</v>
      </c>
      <c r="O15">
        <v>50.378842714608432</v>
      </c>
      <c r="P15">
        <v>49.065335563453893</v>
      </c>
      <c r="Q15">
        <v>1.0033134727061555</v>
      </c>
      <c r="R15">
        <v>6.3996600845410629</v>
      </c>
      <c r="S15">
        <v>1.9965438388625594</v>
      </c>
      <c r="T15">
        <v>0</v>
      </c>
      <c r="U15">
        <v>242.74153595452111</v>
      </c>
      <c r="V15">
        <v>3.0388305084745761</v>
      </c>
      <c r="W15">
        <v>7.8647400828892833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5.5324200000000001</v>
      </c>
      <c r="AI15">
        <v>0</v>
      </c>
      <c r="AJ15">
        <v>0</v>
      </c>
      <c r="AK15">
        <v>6.7038399999999996</v>
      </c>
      <c r="AL15">
        <v>10.180950000000001</v>
      </c>
      <c r="AM15">
        <v>2.6817120000000001</v>
      </c>
      <c r="AN15">
        <v>0</v>
      </c>
      <c r="AO15">
        <v>1.8669000000000004</v>
      </c>
      <c r="AP15">
        <v>2.2123078627800798</v>
      </c>
      <c r="AQ15">
        <v>0</v>
      </c>
      <c r="AR15">
        <v>9.5335999999999999</v>
      </c>
      <c r="AS15">
        <v>3.0752999999999995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626.84199763202173</v>
      </c>
      <c r="DN15">
        <v>21.727198482477974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164.08177171523906</v>
      </c>
      <c r="L16">
        <v>29.99482250723338</v>
      </c>
      <c r="M16">
        <v>0</v>
      </c>
      <c r="N16">
        <v>14.877700865265764</v>
      </c>
      <c r="O16">
        <v>50.378842714608432</v>
      </c>
      <c r="P16">
        <v>49.065335563453893</v>
      </c>
      <c r="Q16">
        <v>1.0033134727061555</v>
      </c>
      <c r="R16">
        <v>6.3996600845410629</v>
      </c>
      <c r="S16">
        <v>1.9965438388625594</v>
      </c>
      <c r="T16">
        <v>0</v>
      </c>
      <c r="U16">
        <v>242.74153595452111</v>
      </c>
      <c r="V16">
        <v>3.0388305084745761</v>
      </c>
      <c r="W16">
        <v>7.8647400828892833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5.5324200000000001</v>
      </c>
      <c r="AI16">
        <v>0</v>
      </c>
      <c r="AJ16">
        <v>0</v>
      </c>
      <c r="AK16">
        <v>6.7038399999999996</v>
      </c>
      <c r="AL16">
        <v>10.180950000000001</v>
      </c>
      <c r="AM16">
        <v>2.6817120000000001</v>
      </c>
      <c r="AN16">
        <v>0</v>
      </c>
      <c r="AO16">
        <v>1.8669000000000004</v>
      </c>
      <c r="AP16">
        <v>2.2123078627800798</v>
      </c>
      <c r="AQ16">
        <v>0</v>
      </c>
      <c r="AR16">
        <v>9.5335999999999999</v>
      </c>
      <c r="AS16">
        <v>3.0752999999999995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626.84199763202173</v>
      </c>
      <c r="DN16">
        <v>21.727198482477974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164.08177171523906</v>
      </c>
      <c r="L17">
        <v>35.002728668770139</v>
      </c>
      <c r="M17">
        <v>0</v>
      </c>
      <c r="N17">
        <v>14.877700865265764</v>
      </c>
      <c r="O17">
        <v>50.378842714608432</v>
      </c>
      <c r="P17">
        <v>49.065335563453893</v>
      </c>
      <c r="Q17">
        <v>1.0033134727061555</v>
      </c>
      <c r="R17">
        <v>6.3996600845410629</v>
      </c>
      <c r="S17">
        <v>1.9965438388625594</v>
      </c>
      <c r="T17">
        <v>0</v>
      </c>
      <c r="U17">
        <v>242.74153595452111</v>
      </c>
      <c r="V17">
        <v>3.0388305084745761</v>
      </c>
      <c r="W17">
        <v>7.8647400828892833</v>
      </c>
      <c r="X17">
        <v>24.975566543924252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5.5324200000000001</v>
      </c>
      <c r="AI17">
        <v>0</v>
      </c>
      <c r="AJ17">
        <v>0</v>
      </c>
      <c r="AK17">
        <v>6.7038399999999996</v>
      </c>
      <c r="AL17">
        <v>10.180950000000001</v>
      </c>
      <c r="AM17">
        <v>2.6817120000000001</v>
      </c>
      <c r="AN17">
        <v>0</v>
      </c>
      <c r="AO17">
        <v>1.8669000000000004</v>
      </c>
      <c r="AP17">
        <v>2.2123078627800798</v>
      </c>
      <c r="AQ17">
        <v>0</v>
      </c>
      <c r="AR17">
        <v>3.3647999999999998</v>
      </c>
      <c r="AS17">
        <v>3.0752999999999995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624.38923617900969</v>
      </c>
      <c r="DN17">
        <v>21.642182897026771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164.08177171523906</v>
      </c>
      <c r="L18">
        <v>35.002728668770139</v>
      </c>
      <c r="M18">
        <v>0</v>
      </c>
      <c r="N18">
        <v>14.877700865265764</v>
      </c>
      <c r="O18">
        <v>50.378842714608432</v>
      </c>
      <c r="P18">
        <v>49.065335563453893</v>
      </c>
      <c r="Q18">
        <v>1.0033134727061555</v>
      </c>
      <c r="R18">
        <v>6.3996600845410629</v>
      </c>
      <c r="S18">
        <v>1.9965438388625594</v>
      </c>
      <c r="T18">
        <v>0</v>
      </c>
      <c r="U18">
        <v>242.74153595452111</v>
      </c>
      <c r="V18">
        <v>3.0388305084745761</v>
      </c>
      <c r="W18">
        <v>7.8647400828892833</v>
      </c>
      <c r="X18">
        <v>24.975566543924252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5.5324200000000001</v>
      </c>
      <c r="AI18">
        <v>0</v>
      </c>
      <c r="AJ18">
        <v>0</v>
      </c>
      <c r="AK18">
        <v>6.7038399999999996</v>
      </c>
      <c r="AL18">
        <v>10.180950000000001</v>
      </c>
      <c r="AM18">
        <v>2.6817120000000001</v>
      </c>
      <c r="AN18">
        <v>0</v>
      </c>
      <c r="AO18">
        <v>1.8669000000000004</v>
      </c>
      <c r="AP18">
        <v>2.2123078627800798</v>
      </c>
      <c r="AQ18">
        <v>0</v>
      </c>
      <c r="AR18">
        <v>3.3647999999999998</v>
      </c>
      <c r="AS18">
        <v>3.0752999999999995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624.38923617900969</v>
      </c>
      <c r="DN18">
        <v>21.642182897026771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164.08177171523906</v>
      </c>
      <c r="L19">
        <v>35.002728668770139</v>
      </c>
      <c r="M19">
        <v>0</v>
      </c>
      <c r="N19">
        <v>14.877700865265764</v>
      </c>
      <c r="O19">
        <v>50.378842714608432</v>
      </c>
      <c r="P19">
        <v>49.065335563453893</v>
      </c>
      <c r="Q19">
        <v>1.0033134727061555</v>
      </c>
      <c r="R19">
        <v>6.3996600845410629</v>
      </c>
      <c r="S19">
        <v>1.9965438388625594</v>
      </c>
      <c r="T19">
        <v>0</v>
      </c>
      <c r="U19">
        <v>242.74153595452111</v>
      </c>
      <c r="V19">
        <v>3.0388305084745761</v>
      </c>
      <c r="W19">
        <v>7.8647400828892833</v>
      </c>
      <c r="X19">
        <v>24.975566543924252</v>
      </c>
      <c r="Y19">
        <v>0</v>
      </c>
      <c r="Z19">
        <v>0.27940000000000004</v>
      </c>
      <c r="AA19">
        <v>0</v>
      </c>
      <c r="AB19">
        <v>3.318280000000001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5.5324200000000001</v>
      </c>
      <c r="AI19">
        <v>0</v>
      </c>
      <c r="AJ19">
        <v>0</v>
      </c>
      <c r="AK19">
        <v>6.7038399999999996</v>
      </c>
      <c r="AL19">
        <v>10.180950000000001</v>
      </c>
      <c r="AM19">
        <v>2.6817120000000001</v>
      </c>
      <c r="AN19">
        <v>0</v>
      </c>
      <c r="AO19">
        <v>1.8669000000000004</v>
      </c>
      <c r="AP19">
        <v>2.2123078627800798</v>
      </c>
      <c r="AQ19">
        <v>0</v>
      </c>
      <c r="AR19">
        <v>4.4864000000000015</v>
      </c>
      <c r="AS19">
        <v>3.0752999999999995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628.68038017360846</v>
      </c>
      <c r="DN19">
        <v>21.790918902428125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164.08177171523906</v>
      </c>
      <c r="L20">
        <v>35.002728668770139</v>
      </c>
      <c r="M20">
        <v>0</v>
      </c>
      <c r="N20">
        <v>14.877700865265764</v>
      </c>
      <c r="O20">
        <v>50.378842714608432</v>
      </c>
      <c r="P20">
        <v>49.065335563453893</v>
      </c>
      <c r="Q20">
        <v>1.0033134727061555</v>
      </c>
      <c r="R20">
        <v>6.3996600845410629</v>
      </c>
      <c r="S20">
        <v>1.9965438388625594</v>
      </c>
      <c r="T20">
        <v>0</v>
      </c>
      <c r="U20">
        <v>242.74153595452111</v>
      </c>
      <c r="V20">
        <v>3.0388305084745761</v>
      </c>
      <c r="W20">
        <v>7.8647400828892833</v>
      </c>
      <c r="X20">
        <v>24.975566543924252</v>
      </c>
      <c r="Y20">
        <v>0</v>
      </c>
      <c r="Z20">
        <v>0.27940000000000004</v>
      </c>
      <c r="AA20">
        <v>0</v>
      </c>
      <c r="AB20">
        <v>3.318280000000001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5.5324200000000001</v>
      </c>
      <c r="AI20">
        <v>0</v>
      </c>
      <c r="AJ20">
        <v>0</v>
      </c>
      <c r="AK20">
        <v>6.7038399999999996</v>
      </c>
      <c r="AL20">
        <v>10.180950000000001</v>
      </c>
      <c r="AM20">
        <v>2.6817120000000001</v>
      </c>
      <c r="AN20">
        <v>0</v>
      </c>
      <c r="AO20">
        <v>1.8669000000000004</v>
      </c>
      <c r="AP20">
        <v>2.2123078627800798</v>
      </c>
      <c r="AQ20">
        <v>0</v>
      </c>
      <c r="AR20">
        <v>4.4864000000000015</v>
      </c>
      <c r="AS20">
        <v>3.0752999999999995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628.68038017360846</v>
      </c>
      <c r="DN20">
        <v>21.790918902428125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164.08177171523906</v>
      </c>
      <c r="L21">
        <v>35.002728668770139</v>
      </c>
      <c r="M21">
        <v>0</v>
      </c>
      <c r="N21">
        <v>14.877700865265764</v>
      </c>
      <c r="O21">
        <v>50.378842714608432</v>
      </c>
      <c r="P21">
        <v>49.065335563453893</v>
      </c>
      <c r="Q21">
        <v>1.0033134727061555</v>
      </c>
      <c r="R21">
        <v>6.3996600845410629</v>
      </c>
      <c r="S21">
        <v>1.9965438388625594</v>
      </c>
      <c r="T21">
        <v>0</v>
      </c>
      <c r="U21">
        <v>242.74153595452111</v>
      </c>
      <c r="V21">
        <v>3.0388305084745761</v>
      </c>
      <c r="W21">
        <v>7.8647400828892833</v>
      </c>
      <c r="X21">
        <v>24.975566543924252</v>
      </c>
      <c r="Y21">
        <v>0</v>
      </c>
      <c r="Z21">
        <v>0.27940000000000004</v>
      </c>
      <c r="AA21">
        <v>0</v>
      </c>
      <c r="AB21">
        <v>3.318280000000001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5.5324200000000001</v>
      </c>
      <c r="AI21">
        <v>0</v>
      </c>
      <c r="AJ21">
        <v>0</v>
      </c>
      <c r="AK21">
        <v>6.7038399999999996</v>
      </c>
      <c r="AL21">
        <v>10.180950000000001</v>
      </c>
      <c r="AM21">
        <v>2.6817120000000001</v>
      </c>
      <c r="AN21">
        <v>0</v>
      </c>
      <c r="AO21">
        <v>1.8669000000000004</v>
      </c>
      <c r="AP21">
        <v>2.2123078627800798</v>
      </c>
      <c r="AQ21">
        <v>0</v>
      </c>
      <c r="AR21">
        <v>3.9255999999999998</v>
      </c>
      <c r="AS21">
        <v>3.0752999999999995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628.13836697360841</v>
      </c>
      <c r="DN21">
        <v>21.772132102428124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164.08177171523906</v>
      </c>
      <c r="L22">
        <v>35.002728668770139</v>
      </c>
      <c r="M22">
        <v>0</v>
      </c>
      <c r="N22">
        <v>14.877700865265764</v>
      </c>
      <c r="O22">
        <v>50.378842714608432</v>
      </c>
      <c r="P22">
        <v>49.065335563453893</v>
      </c>
      <c r="Q22">
        <v>1.0033134727061555</v>
      </c>
      <c r="R22">
        <v>6.3996600845410629</v>
      </c>
      <c r="S22">
        <v>1.9965438388625594</v>
      </c>
      <c r="T22">
        <v>0</v>
      </c>
      <c r="U22">
        <v>242.74153595452111</v>
      </c>
      <c r="V22">
        <v>3.0388305084745761</v>
      </c>
      <c r="W22">
        <v>7.8647400828892833</v>
      </c>
      <c r="X22">
        <v>24.975566543924252</v>
      </c>
      <c r="Y22">
        <v>0</v>
      </c>
      <c r="Z22">
        <v>0.27940000000000004</v>
      </c>
      <c r="AA22">
        <v>0</v>
      </c>
      <c r="AB22">
        <v>3.318280000000001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5.5324200000000001</v>
      </c>
      <c r="AI22">
        <v>0</v>
      </c>
      <c r="AJ22">
        <v>0</v>
      </c>
      <c r="AK22">
        <v>6.7038399999999996</v>
      </c>
      <c r="AL22">
        <v>10.180950000000001</v>
      </c>
      <c r="AM22">
        <v>2.6817120000000001</v>
      </c>
      <c r="AN22">
        <v>0</v>
      </c>
      <c r="AO22">
        <v>1.8669000000000004</v>
      </c>
      <c r="AP22">
        <v>2.2123078627800798</v>
      </c>
      <c r="AQ22">
        <v>0</v>
      </c>
      <c r="AR22">
        <v>3.9255999999999998</v>
      </c>
      <c r="AS22">
        <v>3.0752999999999995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628.13836697360841</v>
      </c>
      <c r="DN22">
        <v>21.772132102428124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164.07838989837313</v>
      </c>
      <c r="L23">
        <v>29.99482250723338</v>
      </c>
      <c r="M23">
        <v>0</v>
      </c>
      <c r="N23">
        <v>14.877700865265764</v>
      </c>
      <c r="O23">
        <v>50.378842714608432</v>
      </c>
      <c r="P23">
        <v>49.065335563453893</v>
      </c>
      <c r="Q23">
        <v>1.0033134727061555</v>
      </c>
      <c r="R23">
        <v>6.3996600845410629</v>
      </c>
      <c r="S23">
        <v>1.9965438388625594</v>
      </c>
      <c r="T23">
        <v>0</v>
      </c>
      <c r="U23">
        <v>242.74153595452111</v>
      </c>
      <c r="V23">
        <v>3.0388305084745761</v>
      </c>
      <c r="W23">
        <v>7.8647400828892833</v>
      </c>
      <c r="X23">
        <v>24.975566543924252</v>
      </c>
      <c r="Y23">
        <v>0</v>
      </c>
      <c r="Z23">
        <v>0.27940000000000004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5.5324200000000001</v>
      </c>
      <c r="AI23">
        <v>0</v>
      </c>
      <c r="AJ23">
        <v>0</v>
      </c>
      <c r="AK23">
        <v>6.7038399999999996</v>
      </c>
      <c r="AL23">
        <v>10.180950000000001</v>
      </c>
      <c r="AM23">
        <v>2.6817120000000001</v>
      </c>
      <c r="AN23">
        <v>0</v>
      </c>
      <c r="AO23">
        <v>1.8669000000000004</v>
      </c>
      <c r="AP23">
        <v>2.2123078627800798</v>
      </c>
      <c r="AQ23">
        <v>0</v>
      </c>
      <c r="AR23">
        <v>3.9255999999999998</v>
      </c>
      <c r="AS23">
        <v>3.0752999999999995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623.29495714345626</v>
      </c>
      <c r="DN23">
        <v>21.604253954177445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164.07940854845535</v>
      </c>
      <c r="L24">
        <v>29.99482250723338</v>
      </c>
      <c r="M24">
        <v>0</v>
      </c>
      <c r="N24">
        <v>14.877700865265764</v>
      </c>
      <c r="O24">
        <v>50.378842714608432</v>
      </c>
      <c r="P24">
        <v>49.065335563453893</v>
      </c>
      <c r="Q24">
        <v>1.0033134727061555</v>
      </c>
      <c r="R24">
        <v>6.3996600845410629</v>
      </c>
      <c r="S24">
        <v>1.9965438388625594</v>
      </c>
      <c r="T24">
        <v>0</v>
      </c>
      <c r="U24">
        <v>242.74153595452111</v>
      </c>
      <c r="V24">
        <v>3.0388305084745761</v>
      </c>
      <c r="W24">
        <v>7.8647400828892833</v>
      </c>
      <c r="X24">
        <v>24.975566543924252</v>
      </c>
      <c r="Y24">
        <v>0</v>
      </c>
      <c r="Z24">
        <v>0.27940000000000004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6.7038399999999996</v>
      </c>
      <c r="AL24">
        <v>10.180950000000001</v>
      </c>
      <c r="AM24">
        <v>2.6817120000000001</v>
      </c>
      <c r="AN24">
        <v>0</v>
      </c>
      <c r="AO24">
        <v>1.8669000000000004</v>
      </c>
      <c r="AP24">
        <v>2.2123078627800798</v>
      </c>
      <c r="AQ24">
        <v>0</v>
      </c>
      <c r="AR24">
        <v>3.9255999999999998</v>
      </c>
      <c r="AS24">
        <v>3.0752999999999995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628.41054394801643</v>
      </c>
      <c r="DN24">
        <v>21.781565799699621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163.37357622766086</v>
      </c>
      <c r="L25">
        <v>29.99482250723338</v>
      </c>
      <c r="M25">
        <v>0</v>
      </c>
      <c r="N25">
        <v>14.877700865265764</v>
      </c>
      <c r="O25">
        <v>50.378842714608432</v>
      </c>
      <c r="P25">
        <v>49.065335563453893</v>
      </c>
      <c r="Q25">
        <v>1.0033134727061555</v>
      </c>
      <c r="R25">
        <v>6.3996600845410629</v>
      </c>
      <c r="S25">
        <v>1.9965438388625594</v>
      </c>
      <c r="T25">
        <v>0</v>
      </c>
      <c r="U25">
        <v>242.74153595452111</v>
      </c>
      <c r="V25">
        <v>3.0388305084745761</v>
      </c>
      <c r="W25">
        <v>7.8647400828892833</v>
      </c>
      <c r="X25">
        <v>24.975566543924252</v>
      </c>
      <c r="Y25">
        <v>0</v>
      </c>
      <c r="Z25">
        <v>0.27940000000000004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18.569687999999999</v>
      </c>
      <c r="AI25">
        <v>0.80825000000000036</v>
      </c>
      <c r="AJ25">
        <v>0</v>
      </c>
      <c r="AK25">
        <v>6.7038399999999996</v>
      </c>
      <c r="AL25">
        <v>10.180950000000001</v>
      </c>
      <c r="AM25">
        <v>4.0144416000000005</v>
      </c>
      <c r="AN25">
        <v>0</v>
      </c>
      <c r="AO25">
        <v>1.8669000000000004</v>
      </c>
      <c r="AP25">
        <v>2.2123078627800798</v>
      </c>
      <c r="AQ25">
        <v>0</v>
      </c>
      <c r="AR25">
        <v>3.9255999999999998</v>
      </c>
      <c r="AS25">
        <v>3.0752999999999995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641.32986069930882</v>
      </c>
      <c r="DN25">
        <v>22.229415696139959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164.08026837056465</v>
      </c>
      <c r="L26">
        <v>29.99482250723338</v>
      </c>
      <c r="M26">
        <v>0</v>
      </c>
      <c r="N26">
        <v>14.877700865265764</v>
      </c>
      <c r="O26">
        <v>50.378842714608432</v>
      </c>
      <c r="P26">
        <v>49.065335563453893</v>
      </c>
      <c r="Q26">
        <v>1.0033134727061555</v>
      </c>
      <c r="R26">
        <v>6.3996600845410629</v>
      </c>
      <c r="S26">
        <v>1.9965438388625594</v>
      </c>
      <c r="T26">
        <v>0</v>
      </c>
      <c r="U26">
        <v>242.74153595452111</v>
      </c>
      <c r="V26">
        <v>3.0388305084745761</v>
      </c>
      <c r="W26">
        <v>7.8647400828892833</v>
      </c>
      <c r="X26">
        <v>24.975566543924252</v>
      </c>
      <c r="Y26">
        <v>0</v>
      </c>
      <c r="Z26">
        <v>0.27940000000000004</v>
      </c>
      <c r="AA26">
        <v>2.2071813685271575</v>
      </c>
      <c r="AB26">
        <v>3.318280000000001</v>
      </c>
      <c r="AC26">
        <v>2.4578399999999991</v>
      </c>
      <c r="AD26">
        <v>4.6299000000000001</v>
      </c>
      <c r="AE26">
        <v>8.3717191999999994</v>
      </c>
      <c r="AF26">
        <v>0</v>
      </c>
      <c r="AG26">
        <v>0</v>
      </c>
      <c r="AH26">
        <v>22.851299999999998</v>
      </c>
      <c r="AI26">
        <v>1.6165000000000007</v>
      </c>
      <c r="AJ26">
        <v>0</v>
      </c>
      <c r="AK26">
        <v>6.7038399999999996</v>
      </c>
      <c r="AL26">
        <v>10.180950000000001</v>
      </c>
      <c r="AM26">
        <v>4.0144416000000005</v>
      </c>
      <c r="AN26">
        <v>0</v>
      </c>
      <c r="AO26">
        <v>1.8669000000000004</v>
      </c>
      <c r="AP26">
        <v>2.2123078627800798</v>
      </c>
      <c r="AQ26">
        <v>0</v>
      </c>
      <c r="AR26">
        <v>3.9255999999999998</v>
      </c>
      <c r="AS26">
        <v>3.0752999999999995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651.54513137575771</v>
      </c>
      <c r="DN26">
        <v>22.583489162594908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164.08013298127102</v>
      </c>
      <c r="L27">
        <v>65.225018884587072</v>
      </c>
      <c r="M27">
        <v>0</v>
      </c>
      <c r="N27">
        <v>14.877700865265764</v>
      </c>
      <c r="O27">
        <v>50.378842714608432</v>
      </c>
      <c r="P27">
        <v>49.065335563453893</v>
      </c>
      <c r="Q27">
        <v>4.0545742437337937</v>
      </c>
      <c r="R27">
        <v>6.3996600845410629</v>
      </c>
      <c r="S27">
        <v>6.6955472093023261</v>
      </c>
      <c r="T27">
        <v>0</v>
      </c>
      <c r="U27">
        <v>242.74153595452111</v>
      </c>
      <c r="V27">
        <v>3.0388305084745761</v>
      </c>
      <c r="W27">
        <v>7.8647400828892833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6.6704200000000018</v>
      </c>
      <c r="AC27">
        <v>4.91568</v>
      </c>
      <c r="AD27">
        <v>6.944849999999998</v>
      </c>
      <c r="AE27">
        <v>12.557578800000002</v>
      </c>
      <c r="AF27">
        <v>0</v>
      </c>
      <c r="AG27">
        <v>0</v>
      </c>
      <c r="AH27">
        <v>28.864800000000006</v>
      </c>
      <c r="AI27">
        <v>8.3049304000000035</v>
      </c>
      <c r="AJ27">
        <v>0</v>
      </c>
      <c r="AK27">
        <v>6.7038399999999996</v>
      </c>
      <c r="AL27">
        <v>10.180950000000001</v>
      </c>
      <c r="AM27">
        <v>4.0144416000000005</v>
      </c>
      <c r="AN27">
        <v>0</v>
      </c>
      <c r="AO27">
        <v>1.8669000000000004</v>
      </c>
      <c r="AP27">
        <v>2.2123078627800798</v>
      </c>
      <c r="AQ27">
        <v>0</v>
      </c>
      <c r="AR27">
        <v>3.0844000000000005</v>
      </c>
      <c r="AS27">
        <v>2.7336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721.4084145947354</v>
      </c>
      <c r="DN27">
        <v>25.005145939409491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164.08013298127102</v>
      </c>
      <c r="L28">
        <v>65.225018884587072</v>
      </c>
      <c r="M28">
        <v>0</v>
      </c>
      <c r="N28">
        <v>14.877700865265764</v>
      </c>
      <c r="O28">
        <v>50.378842714608432</v>
      </c>
      <c r="P28">
        <v>49.065335563453893</v>
      </c>
      <c r="Q28">
        <v>4.0545742437337937</v>
      </c>
      <c r="R28">
        <v>6.3996600845410629</v>
      </c>
      <c r="S28">
        <v>6.6955472093023261</v>
      </c>
      <c r="T28">
        <v>0</v>
      </c>
      <c r="U28">
        <v>242.74153595452111</v>
      </c>
      <c r="V28">
        <v>3.0388305084745761</v>
      </c>
      <c r="W28">
        <v>7.8647400828892833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8.3049304000000035</v>
      </c>
      <c r="AJ28">
        <v>0</v>
      </c>
      <c r="AK28">
        <v>6.7038399999999996</v>
      </c>
      <c r="AL28">
        <v>6.7873000000000001</v>
      </c>
      <c r="AM28">
        <v>4.0144416000000005</v>
      </c>
      <c r="AN28">
        <v>0</v>
      </c>
      <c r="AO28">
        <v>1.8669000000000004</v>
      </c>
      <c r="AP28">
        <v>2.2123078627800798</v>
      </c>
      <c r="AQ28">
        <v>0</v>
      </c>
      <c r="AR28">
        <v>3.0844000000000005</v>
      </c>
      <c r="AS28">
        <v>2.7336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740.02238205715105</v>
      </c>
      <c r="DN28">
        <v>25.650410986180891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164.08013298127102</v>
      </c>
      <c r="L29">
        <v>65.225018884587072</v>
      </c>
      <c r="M29">
        <v>0</v>
      </c>
      <c r="N29">
        <v>14.877700865265764</v>
      </c>
      <c r="O29">
        <v>50.378842714608432</v>
      </c>
      <c r="P29">
        <v>49.065335563453893</v>
      </c>
      <c r="Q29">
        <v>4.0545742437337937</v>
      </c>
      <c r="R29">
        <v>6.3996600845410629</v>
      </c>
      <c r="S29">
        <v>6.6955472093023261</v>
      </c>
      <c r="T29">
        <v>0</v>
      </c>
      <c r="U29">
        <v>242.74153595452111</v>
      </c>
      <c r="V29">
        <v>3.0388305084745761</v>
      </c>
      <c r="W29">
        <v>7.8647400828892833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8.3049304000000035</v>
      </c>
      <c r="AJ29">
        <v>0</v>
      </c>
      <c r="AK29">
        <v>6.7038399999999996</v>
      </c>
      <c r="AL29">
        <v>6.7873000000000001</v>
      </c>
      <c r="AM29">
        <v>4.0144416000000005</v>
      </c>
      <c r="AN29">
        <v>0</v>
      </c>
      <c r="AO29">
        <v>1.8669000000000004</v>
      </c>
      <c r="AP29">
        <v>1.7893666537191819</v>
      </c>
      <c r="AQ29">
        <v>0</v>
      </c>
      <c r="AR29">
        <v>3.0844000000000005</v>
      </c>
      <c r="AS29">
        <v>2.7336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739.61363428339655</v>
      </c>
      <c r="DN29">
        <v>25.636217550874427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164.08013298127102</v>
      </c>
      <c r="L30">
        <v>65.225018884587072</v>
      </c>
      <c r="M30">
        <v>0</v>
      </c>
      <c r="N30">
        <v>14.877700865265764</v>
      </c>
      <c r="O30">
        <v>50.378842714608432</v>
      </c>
      <c r="P30">
        <v>49.065335563453893</v>
      </c>
      <c r="Q30">
        <v>4.0545742437337937</v>
      </c>
      <c r="R30">
        <v>6.3996600845410629</v>
      </c>
      <c r="S30">
        <v>6.6955472093023261</v>
      </c>
      <c r="T30">
        <v>0</v>
      </c>
      <c r="U30">
        <v>242.74153595452111</v>
      </c>
      <c r="V30">
        <v>3.0388305084745761</v>
      </c>
      <c r="W30">
        <v>7.8647400828892833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8.3049304000000035</v>
      </c>
      <c r="AJ30">
        <v>0</v>
      </c>
      <c r="AK30">
        <v>6.7038399999999996</v>
      </c>
      <c r="AL30">
        <v>6.7873000000000001</v>
      </c>
      <c r="AM30">
        <v>4.0144416000000005</v>
      </c>
      <c r="AN30">
        <v>0</v>
      </c>
      <c r="AO30">
        <v>1.8669000000000004</v>
      </c>
      <c r="AP30">
        <v>1.7893666537191819</v>
      </c>
      <c r="AQ30">
        <v>0</v>
      </c>
      <c r="AR30">
        <v>9.5335999999999999</v>
      </c>
      <c r="AS30">
        <v>2.7336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745.84678608339664</v>
      </c>
      <c r="DN30">
        <v>25.852265750874427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164.08013298127102</v>
      </c>
      <c r="L31">
        <v>63.042215221369624</v>
      </c>
      <c r="M31">
        <v>0</v>
      </c>
      <c r="N31">
        <v>14.877700865265764</v>
      </c>
      <c r="O31">
        <v>50.378842714608432</v>
      </c>
      <c r="P31">
        <v>49.065335563453893</v>
      </c>
      <c r="Q31">
        <v>2.4415852</v>
      </c>
      <c r="R31">
        <v>6.3996600845410629</v>
      </c>
      <c r="S31">
        <v>3.187926522661408</v>
      </c>
      <c r="T31">
        <v>0</v>
      </c>
      <c r="U31">
        <v>242.74153595452111</v>
      </c>
      <c r="V31">
        <v>3.0388305084745761</v>
      </c>
      <c r="W31">
        <v>7.8647400828892833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8.3049304000000035</v>
      </c>
      <c r="AJ31">
        <v>0</v>
      </c>
      <c r="AK31">
        <v>6.7038399999999996</v>
      </c>
      <c r="AL31">
        <v>6.7873000000000001</v>
      </c>
      <c r="AM31">
        <v>4.0144416000000005</v>
      </c>
      <c r="AN31">
        <v>0</v>
      </c>
      <c r="AO31">
        <v>1.8669000000000004</v>
      </c>
      <c r="AP31">
        <v>1.7893666537191819</v>
      </c>
      <c r="AQ31">
        <v>0</v>
      </c>
      <c r="AR31">
        <v>9.5335999999999999</v>
      </c>
      <c r="AS31">
        <v>2.7336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738.78803708787655</v>
      </c>
      <c r="DN31">
        <v>25.607601352802337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164.08013298127102</v>
      </c>
      <c r="L32">
        <v>63.042215221369624</v>
      </c>
      <c r="M32">
        <v>0</v>
      </c>
      <c r="N32">
        <v>14.877700865265764</v>
      </c>
      <c r="O32">
        <v>50.378842714608432</v>
      </c>
      <c r="P32">
        <v>49.065335563453893</v>
      </c>
      <c r="Q32">
        <v>0.91054178403755859</v>
      </c>
      <c r="R32">
        <v>6.3996600845410629</v>
      </c>
      <c r="S32">
        <v>1.8009558587479939</v>
      </c>
      <c r="T32">
        <v>0</v>
      </c>
      <c r="U32">
        <v>242.74153595452111</v>
      </c>
      <c r="V32">
        <v>3.0388305084745761</v>
      </c>
      <c r="W32">
        <v>7.8647400828892833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4.91568</v>
      </c>
      <c r="AD32">
        <v>4.6299000000000001</v>
      </c>
      <c r="AE32">
        <v>4.2366999999999999</v>
      </c>
      <c r="AF32">
        <v>0</v>
      </c>
      <c r="AG32">
        <v>0</v>
      </c>
      <c r="AH32">
        <v>28.864800000000006</v>
      </c>
      <c r="AI32">
        <v>8.3049304000000035</v>
      </c>
      <c r="AJ32">
        <v>0</v>
      </c>
      <c r="AK32">
        <v>6.7038399999999996</v>
      </c>
      <c r="AL32">
        <v>6.7873000000000001</v>
      </c>
      <c r="AM32">
        <v>4.0144416000000005</v>
      </c>
      <c r="AN32">
        <v>0</v>
      </c>
      <c r="AO32">
        <v>1.8669000000000004</v>
      </c>
      <c r="AP32">
        <v>1.7893666537191819</v>
      </c>
      <c r="AQ32">
        <v>0</v>
      </c>
      <c r="AR32">
        <v>4.4864000000000015</v>
      </c>
      <c r="AS32">
        <v>2.7336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701.11750918213545</v>
      </c>
      <c r="DN32">
        <v>24.301768978479917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164.08013298127102</v>
      </c>
      <c r="L33">
        <v>65.225018884587072</v>
      </c>
      <c r="M33">
        <v>0</v>
      </c>
      <c r="N33">
        <v>14.877700865265764</v>
      </c>
      <c r="O33">
        <v>50.378842714608432</v>
      </c>
      <c r="P33">
        <v>49.065335563453893</v>
      </c>
      <c r="Q33">
        <v>4.0577242798353907</v>
      </c>
      <c r="R33">
        <v>6.3996600845410629</v>
      </c>
      <c r="S33">
        <v>6.7015915471698122</v>
      </c>
      <c r="T33">
        <v>0</v>
      </c>
      <c r="U33">
        <v>242.74153595452111</v>
      </c>
      <c r="V33">
        <v>3.0388305084745761</v>
      </c>
      <c r="W33">
        <v>7.8647400828892833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4.91568</v>
      </c>
      <c r="AD33">
        <v>4.6299000000000001</v>
      </c>
      <c r="AE33">
        <v>4.2366999999999999</v>
      </c>
      <c r="AF33">
        <v>0</v>
      </c>
      <c r="AG33">
        <v>0</v>
      </c>
      <c r="AH33">
        <v>23.765352</v>
      </c>
      <c r="AI33">
        <v>0.9699000000000001</v>
      </c>
      <c r="AJ33">
        <v>0</v>
      </c>
      <c r="AK33">
        <v>6.7038399999999996</v>
      </c>
      <c r="AL33">
        <v>6.7873000000000001</v>
      </c>
      <c r="AM33">
        <v>4.0144416000000005</v>
      </c>
      <c r="AN33">
        <v>0</v>
      </c>
      <c r="AO33">
        <v>1.8669000000000004</v>
      </c>
      <c r="AP33">
        <v>1.7893666537191819</v>
      </c>
      <c r="AQ33">
        <v>0</v>
      </c>
      <c r="AR33">
        <v>4.4864000000000015</v>
      </c>
      <c r="AS33">
        <v>2.7336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692.82565192359084</v>
      </c>
      <c r="DN33">
        <v>24.01429290919722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164.15792092361986</v>
      </c>
      <c r="L34">
        <v>65.233838786408668</v>
      </c>
      <c r="M34">
        <v>0</v>
      </c>
      <c r="N34">
        <v>14.877700865265764</v>
      </c>
      <c r="O34">
        <v>50.378842714608432</v>
      </c>
      <c r="P34">
        <v>49.065335563453893</v>
      </c>
      <c r="Q34">
        <v>4.0577242798353907</v>
      </c>
      <c r="R34">
        <v>6.3996600845410629</v>
      </c>
      <c r="S34">
        <v>6.7015915471698122</v>
      </c>
      <c r="T34">
        <v>0</v>
      </c>
      <c r="U34">
        <v>242.74153595452111</v>
      </c>
      <c r="V34">
        <v>3.0388305084745761</v>
      </c>
      <c r="W34">
        <v>7.8647400828892833</v>
      </c>
      <c r="X34">
        <v>24.975566543924252</v>
      </c>
      <c r="Y34">
        <v>0</v>
      </c>
      <c r="Z34">
        <v>1.6562831999999998</v>
      </c>
      <c r="AA34">
        <v>0</v>
      </c>
      <c r="AB34">
        <v>6.6704200000000018</v>
      </c>
      <c r="AC34">
        <v>4.91568</v>
      </c>
      <c r="AD34">
        <v>4.6299000000000001</v>
      </c>
      <c r="AE34">
        <v>4.2366999999999999</v>
      </c>
      <c r="AF34">
        <v>0</v>
      </c>
      <c r="AG34">
        <v>0</v>
      </c>
      <c r="AH34">
        <v>15.827532</v>
      </c>
      <c r="AI34">
        <v>0</v>
      </c>
      <c r="AJ34">
        <v>0</v>
      </c>
      <c r="AK34">
        <v>6.7038399999999996</v>
      </c>
      <c r="AL34">
        <v>6.7873000000000001</v>
      </c>
      <c r="AM34">
        <v>2.6817120000000001</v>
      </c>
      <c r="AN34">
        <v>0</v>
      </c>
      <c r="AO34">
        <v>1.8669000000000004</v>
      </c>
      <c r="AP34">
        <v>1.7893666537191819</v>
      </c>
      <c r="AQ34">
        <v>0</v>
      </c>
      <c r="AR34">
        <v>4.4864000000000015</v>
      </c>
      <c r="AS34">
        <v>2.7336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680.87877312399041</v>
      </c>
      <c r="DN34">
        <v>23.600148584440799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164.15792092361986</v>
      </c>
      <c r="L35">
        <v>65.233495277599047</v>
      </c>
      <c r="M35">
        <v>0</v>
      </c>
      <c r="N35">
        <v>14.877700865265764</v>
      </c>
      <c r="O35">
        <v>50.378842714608432</v>
      </c>
      <c r="P35">
        <v>49.065335563453893</v>
      </c>
      <c r="Q35">
        <v>4.0577242798353907</v>
      </c>
      <c r="R35">
        <v>6.3996600845410629</v>
      </c>
      <c r="S35">
        <v>6.7015915471698122</v>
      </c>
      <c r="T35">
        <v>0</v>
      </c>
      <c r="U35">
        <v>242.74153595452111</v>
      </c>
      <c r="V35">
        <v>3.0388305084745761</v>
      </c>
      <c r="W35">
        <v>7.8647400828892833</v>
      </c>
      <c r="X35">
        <v>24.975566543924252</v>
      </c>
      <c r="Y35">
        <v>0</v>
      </c>
      <c r="Z35">
        <v>1.6562831999999998</v>
      </c>
      <c r="AA35">
        <v>0</v>
      </c>
      <c r="AB35">
        <v>6.6704200000000018</v>
      </c>
      <c r="AC35">
        <v>4.91568</v>
      </c>
      <c r="AD35">
        <v>4.6299000000000001</v>
      </c>
      <c r="AE35">
        <v>4.2366999999999999</v>
      </c>
      <c r="AF35">
        <v>0</v>
      </c>
      <c r="AG35">
        <v>0</v>
      </c>
      <c r="AH35">
        <v>10.824300000000001</v>
      </c>
      <c r="AI35">
        <v>0</v>
      </c>
      <c r="AJ35">
        <v>0</v>
      </c>
      <c r="AK35">
        <v>6.7038399999999996</v>
      </c>
      <c r="AL35">
        <v>6.7873000000000001</v>
      </c>
      <c r="AM35">
        <v>2.6817120000000001</v>
      </c>
      <c r="AN35">
        <v>0</v>
      </c>
      <c r="AO35">
        <v>1.8669000000000004</v>
      </c>
      <c r="AP35">
        <v>1.7893666537191819</v>
      </c>
      <c r="AQ35">
        <v>0</v>
      </c>
      <c r="AR35">
        <v>4.4864000000000015</v>
      </c>
      <c r="AS35">
        <v>2.7336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676.04281750554298</v>
      </c>
      <c r="DN35">
        <v>23.43252869407868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164.15858802250136</v>
      </c>
      <c r="L36">
        <v>65.225281963084996</v>
      </c>
      <c r="M36">
        <v>0</v>
      </c>
      <c r="N36">
        <v>14.877700865265764</v>
      </c>
      <c r="O36">
        <v>50.378842714608432</v>
      </c>
      <c r="P36">
        <v>49.065335563453893</v>
      </c>
      <c r="Q36">
        <v>4.0577242798353907</v>
      </c>
      <c r="R36">
        <v>6.3996600845410629</v>
      </c>
      <c r="S36">
        <v>6.7015915471698122</v>
      </c>
      <c r="T36">
        <v>0</v>
      </c>
      <c r="U36">
        <v>242.74153595452111</v>
      </c>
      <c r="V36">
        <v>3.0388305084745761</v>
      </c>
      <c r="W36">
        <v>7.8647400828892833</v>
      </c>
      <c r="X36">
        <v>24.975566543924252</v>
      </c>
      <c r="Y36">
        <v>0</v>
      </c>
      <c r="Z36">
        <v>1.6562831999999998</v>
      </c>
      <c r="AA36">
        <v>0</v>
      </c>
      <c r="AB36">
        <v>6.6704200000000018</v>
      </c>
      <c r="AC36">
        <v>4.91568</v>
      </c>
      <c r="AD36">
        <v>4.6299000000000001</v>
      </c>
      <c r="AE36">
        <v>4.2366999999999999</v>
      </c>
      <c r="AF36">
        <v>0</v>
      </c>
      <c r="AG36">
        <v>0</v>
      </c>
      <c r="AH36">
        <v>5.5324200000000001</v>
      </c>
      <c r="AI36">
        <v>0</v>
      </c>
      <c r="AJ36">
        <v>0</v>
      </c>
      <c r="AK36">
        <v>6.7038399999999996</v>
      </c>
      <c r="AL36">
        <v>6.7873000000000001</v>
      </c>
      <c r="AM36">
        <v>2.6817120000000001</v>
      </c>
      <c r="AN36">
        <v>0</v>
      </c>
      <c r="AO36">
        <v>1.8669000000000004</v>
      </c>
      <c r="AP36">
        <v>1.7893666537191819</v>
      </c>
      <c r="AQ36">
        <v>0</v>
      </c>
      <c r="AR36">
        <v>4.4864000000000015</v>
      </c>
      <c r="AS36">
        <v>2.7336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670.92092201316166</v>
      </c>
      <c r="DN36">
        <v>23.254997970827429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164.15853662428853</v>
      </c>
      <c r="L37">
        <v>18.054386634116568</v>
      </c>
      <c r="M37">
        <v>0</v>
      </c>
      <c r="N37">
        <v>14.877700865265764</v>
      </c>
      <c r="O37">
        <v>50.378842714608432</v>
      </c>
      <c r="P37">
        <v>49.065335563453893</v>
      </c>
      <c r="Q37">
        <v>0.91029940119760488</v>
      </c>
      <c r="R37">
        <v>6.3996600845410629</v>
      </c>
      <c r="S37">
        <v>1.8116921269095185</v>
      </c>
      <c r="T37">
        <v>0</v>
      </c>
      <c r="U37">
        <v>242.74153595452111</v>
      </c>
      <c r="V37">
        <v>3.0388305084745761</v>
      </c>
      <c r="W37">
        <v>7.8647400828892833</v>
      </c>
      <c r="X37">
        <v>24.975566543924252</v>
      </c>
      <c r="Y37">
        <v>0</v>
      </c>
      <c r="Z37">
        <v>1.6562831999999998</v>
      </c>
      <c r="AA37">
        <v>0</v>
      </c>
      <c r="AB37">
        <v>6.6704200000000018</v>
      </c>
      <c r="AC37">
        <v>2.4578399999999991</v>
      </c>
      <c r="AD37">
        <v>4.6299000000000001</v>
      </c>
      <c r="AE37">
        <v>4.2366999999999999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6.7038399999999996</v>
      </c>
      <c r="AL37">
        <v>6.7873000000000001</v>
      </c>
      <c r="AM37">
        <v>2.6817120000000001</v>
      </c>
      <c r="AN37">
        <v>0</v>
      </c>
      <c r="AO37">
        <v>1.8669000000000004</v>
      </c>
      <c r="AP37">
        <v>2.2123078627800798</v>
      </c>
      <c r="AQ37">
        <v>0</v>
      </c>
      <c r="AR37">
        <v>4.4864000000000015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620.78430924057102</v>
      </c>
      <c r="DN37">
        <v>21.517231224794092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164.15686977601084</v>
      </c>
      <c r="L38">
        <v>27.077027525117412</v>
      </c>
      <c r="M38">
        <v>0</v>
      </c>
      <c r="N38">
        <v>14.877700865265764</v>
      </c>
      <c r="O38">
        <v>50.378842714608432</v>
      </c>
      <c r="P38">
        <v>49.065335563453893</v>
      </c>
      <c r="Q38">
        <v>0.91029940119760488</v>
      </c>
      <c r="R38">
        <v>6.3996600845410629</v>
      </c>
      <c r="S38">
        <v>1.8116921269095185</v>
      </c>
      <c r="T38">
        <v>0</v>
      </c>
      <c r="U38">
        <v>242.74153595452111</v>
      </c>
      <c r="V38">
        <v>3.0388305084745761</v>
      </c>
      <c r="W38">
        <v>7.8647400828892833</v>
      </c>
      <c r="X38">
        <v>24.975566543924252</v>
      </c>
      <c r="Y38">
        <v>0</v>
      </c>
      <c r="Z38">
        <v>1.6562831999999998</v>
      </c>
      <c r="AA38">
        <v>0</v>
      </c>
      <c r="AB38">
        <v>6.6704200000000018</v>
      </c>
      <c r="AC38">
        <v>2.4578399999999991</v>
      </c>
      <c r="AD38">
        <v>4.6299000000000001</v>
      </c>
      <c r="AE38">
        <v>4.2366999999999999</v>
      </c>
      <c r="AF38">
        <v>0</v>
      </c>
      <c r="AG38">
        <v>0</v>
      </c>
      <c r="AH38">
        <v>5.5324200000000001</v>
      </c>
      <c r="AI38">
        <v>0</v>
      </c>
      <c r="AJ38">
        <v>0</v>
      </c>
      <c r="AK38">
        <v>6.7038399999999996</v>
      </c>
      <c r="AL38">
        <v>6.7873000000000001</v>
      </c>
      <c r="AM38">
        <v>2.6817120000000001</v>
      </c>
      <c r="AN38">
        <v>0</v>
      </c>
      <c r="AO38">
        <v>1.8669000000000004</v>
      </c>
      <c r="AP38">
        <v>2.2123078627800798</v>
      </c>
      <c r="AQ38">
        <v>0</v>
      </c>
      <c r="AR38">
        <v>9.5335999999999999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634.381199466044</v>
      </c>
      <c r="DN38">
        <v>21.988515042044167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164.15677365409411</v>
      </c>
      <c r="L39">
        <v>27.077027525117412</v>
      </c>
      <c r="M39">
        <v>0</v>
      </c>
      <c r="N39">
        <v>14.877700865265764</v>
      </c>
      <c r="O39">
        <v>50.378842714608432</v>
      </c>
      <c r="P39">
        <v>49.065335563453893</v>
      </c>
      <c r="Q39">
        <v>0.91029940119760488</v>
      </c>
      <c r="R39">
        <v>6.3996600845410629</v>
      </c>
      <c r="S39">
        <v>1.8116921269095185</v>
      </c>
      <c r="T39">
        <v>0</v>
      </c>
      <c r="U39">
        <v>242.74153595452111</v>
      </c>
      <c r="V39">
        <v>3.0388305084745761</v>
      </c>
      <c r="W39">
        <v>7.8647400828892833</v>
      </c>
      <c r="X39">
        <v>24.975566543924252</v>
      </c>
      <c r="Y39">
        <v>0</v>
      </c>
      <c r="Z39">
        <v>1.6562831999999998</v>
      </c>
      <c r="AA39">
        <v>0</v>
      </c>
      <c r="AB39">
        <v>6.6704200000000018</v>
      </c>
      <c r="AC39">
        <v>2.4578399999999991</v>
      </c>
      <c r="AD39">
        <v>4.6299000000000001</v>
      </c>
      <c r="AE39">
        <v>4.2366999999999999</v>
      </c>
      <c r="AF39">
        <v>0</v>
      </c>
      <c r="AG39">
        <v>0</v>
      </c>
      <c r="AH39">
        <v>5.5324200000000001</v>
      </c>
      <c r="AI39">
        <v>0</v>
      </c>
      <c r="AJ39">
        <v>0</v>
      </c>
      <c r="AK39">
        <v>6.7038399999999996</v>
      </c>
      <c r="AL39">
        <v>6.7873000000000001</v>
      </c>
      <c r="AM39">
        <v>1.340856</v>
      </c>
      <c r="AN39">
        <v>0</v>
      </c>
      <c r="AO39">
        <v>1.8669000000000004</v>
      </c>
      <c r="AP39">
        <v>2.2123078627800798</v>
      </c>
      <c r="AQ39">
        <v>0</v>
      </c>
      <c r="AR39">
        <v>9.5335999999999999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633.08516930208634</v>
      </c>
      <c r="DN39">
        <v>21.943593084085261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164.15844480018973</v>
      </c>
      <c r="L40">
        <v>36.109340866290019</v>
      </c>
      <c r="M40">
        <v>0</v>
      </c>
      <c r="N40">
        <v>14.877700865265764</v>
      </c>
      <c r="O40">
        <v>50.378842714608432</v>
      </c>
      <c r="P40">
        <v>49.065335563453893</v>
      </c>
      <c r="Q40">
        <v>0.91029940119760488</v>
      </c>
      <c r="R40">
        <v>6.3996600845410629</v>
      </c>
      <c r="S40">
        <v>1.8116921269095185</v>
      </c>
      <c r="T40">
        <v>0</v>
      </c>
      <c r="U40">
        <v>242.74153595452111</v>
      </c>
      <c r="V40">
        <v>3.0388305084745761</v>
      </c>
      <c r="W40">
        <v>7.8647400828892833</v>
      </c>
      <c r="X40">
        <v>24.975566543924252</v>
      </c>
      <c r="Y40">
        <v>0</v>
      </c>
      <c r="Z40">
        <v>1.6562831999999998</v>
      </c>
      <c r="AA40">
        <v>0</v>
      </c>
      <c r="AB40">
        <v>6.6704200000000018</v>
      </c>
      <c r="AC40">
        <v>0</v>
      </c>
      <c r="AD40">
        <v>2.3149500000000001</v>
      </c>
      <c r="AE40">
        <v>4.2366999999999999</v>
      </c>
      <c r="AF40">
        <v>0</v>
      </c>
      <c r="AG40">
        <v>0</v>
      </c>
      <c r="AH40">
        <v>5.5324200000000001</v>
      </c>
      <c r="AI40">
        <v>0</v>
      </c>
      <c r="AJ40">
        <v>0</v>
      </c>
      <c r="AK40">
        <v>6.7038399999999996</v>
      </c>
      <c r="AL40">
        <v>6.7873000000000001</v>
      </c>
      <c r="AM40">
        <v>1.340856</v>
      </c>
      <c r="AN40">
        <v>0</v>
      </c>
      <c r="AO40">
        <v>1.8669000000000004</v>
      </c>
      <c r="AP40">
        <v>2.2123078627800798</v>
      </c>
      <c r="AQ40">
        <v>0</v>
      </c>
      <c r="AR40">
        <v>4.4864000000000015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632.32549502431095</v>
      </c>
      <c r="DN40">
        <v>21.917261849128788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164.15844480018973</v>
      </c>
      <c r="L41">
        <v>45.152228654937886</v>
      </c>
      <c r="M41">
        <v>0</v>
      </c>
      <c r="N41">
        <v>14.877700865265764</v>
      </c>
      <c r="O41">
        <v>50.378842714608432</v>
      </c>
      <c r="P41">
        <v>49.065335563453893</v>
      </c>
      <c r="Q41">
        <v>0.91029940119760488</v>
      </c>
      <c r="R41">
        <v>6.3996600845410629</v>
      </c>
      <c r="S41">
        <v>1.8116921269095185</v>
      </c>
      <c r="T41">
        <v>0</v>
      </c>
      <c r="U41">
        <v>242.74153595452111</v>
      </c>
      <c r="V41">
        <v>3.0388305084745761</v>
      </c>
      <c r="W41">
        <v>7.8647400828892833</v>
      </c>
      <c r="X41">
        <v>24.975566543924252</v>
      </c>
      <c r="Y41">
        <v>0</v>
      </c>
      <c r="Z41">
        <v>1.6562831999999998</v>
      </c>
      <c r="AA41">
        <v>0</v>
      </c>
      <c r="AB41">
        <v>6.6704200000000018</v>
      </c>
      <c r="AC41">
        <v>0</v>
      </c>
      <c r="AD41">
        <v>0</v>
      </c>
      <c r="AE41">
        <v>4.2366999999999999</v>
      </c>
      <c r="AF41">
        <v>0</v>
      </c>
      <c r="AG41">
        <v>0</v>
      </c>
      <c r="AH41">
        <v>5.5324200000000001</v>
      </c>
      <c r="AI41">
        <v>0</v>
      </c>
      <c r="AJ41">
        <v>0</v>
      </c>
      <c r="AK41">
        <v>6.7038399999999996</v>
      </c>
      <c r="AL41">
        <v>6.7873000000000001</v>
      </c>
      <c r="AM41">
        <v>1.340856</v>
      </c>
      <c r="AN41">
        <v>0</v>
      </c>
      <c r="AO41">
        <v>1.8669000000000004</v>
      </c>
      <c r="AP41">
        <v>2.2123078627800798</v>
      </c>
      <c r="AQ41">
        <v>0</v>
      </c>
      <c r="AR41">
        <v>4.4864000000000015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638.82804685894291</v>
      </c>
      <c r="DN41">
        <v>22.142647803144623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164.1584093290866</v>
      </c>
      <c r="L42">
        <v>45.141924622691889</v>
      </c>
      <c r="M42">
        <v>0</v>
      </c>
      <c r="N42">
        <v>14.877700865265764</v>
      </c>
      <c r="O42">
        <v>50.378842714608432</v>
      </c>
      <c r="P42">
        <v>49.065335563453893</v>
      </c>
      <c r="Q42">
        <v>0.91029940119760488</v>
      </c>
      <c r="R42">
        <v>6.3996600845410629</v>
      </c>
      <c r="S42">
        <v>1.8116921269095185</v>
      </c>
      <c r="T42">
        <v>0</v>
      </c>
      <c r="U42">
        <v>242.74153595452111</v>
      </c>
      <c r="V42">
        <v>3.0388305084745761</v>
      </c>
      <c r="W42">
        <v>7.8647400828892833</v>
      </c>
      <c r="X42">
        <v>24.975566543924252</v>
      </c>
      <c r="Y42">
        <v>0</v>
      </c>
      <c r="Z42">
        <v>1.6562831999999998</v>
      </c>
      <c r="AA42">
        <v>0</v>
      </c>
      <c r="AB42">
        <v>3.047400000000001</v>
      </c>
      <c r="AC42">
        <v>0</v>
      </c>
      <c r="AD42">
        <v>0</v>
      </c>
      <c r="AE42">
        <v>4.2366999999999999</v>
      </c>
      <c r="AF42">
        <v>0</v>
      </c>
      <c r="AG42">
        <v>0</v>
      </c>
      <c r="AH42">
        <v>5.5324200000000001</v>
      </c>
      <c r="AI42">
        <v>0</v>
      </c>
      <c r="AJ42">
        <v>0</v>
      </c>
      <c r="AK42">
        <v>6.7038399999999996</v>
      </c>
      <c r="AL42">
        <v>6.7873000000000001</v>
      </c>
      <c r="AM42">
        <v>1.340856</v>
      </c>
      <c r="AN42">
        <v>0</v>
      </c>
      <c r="AO42">
        <v>1.8669000000000004</v>
      </c>
      <c r="AP42">
        <v>2.2123078627800798</v>
      </c>
      <c r="AQ42">
        <v>0</v>
      </c>
      <c r="AR42">
        <v>4.4864000000000015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635.31640468927219</v>
      </c>
      <c r="DN42">
        <v>22.020930469466325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164.15666974150403</v>
      </c>
      <c r="L43">
        <v>45.141924622691889</v>
      </c>
      <c r="M43">
        <v>0</v>
      </c>
      <c r="N43">
        <v>14.877700865265764</v>
      </c>
      <c r="O43">
        <v>50.378842714608432</v>
      </c>
      <c r="P43">
        <v>49.065335563453893</v>
      </c>
      <c r="Q43">
        <v>0.91029940119760488</v>
      </c>
      <c r="R43">
        <v>6.3996600845410629</v>
      </c>
      <c r="S43">
        <v>1.8116921269095185</v>
      </c>
      <c r="T43">
        <v>0</v>
      </c>
      <c r="U43">
        <v>242.74153595452111</v>
      </c>
      <c r="V43">
        <v>3.0388305084745761</v>
      </c>
      <c r="W43">
        <v>7.8647400828892833</v>
      </c>
      <c r="X43">
        <v>24.975566543924252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4.2366999999999999</v>
      </c>
      <c r="AF43">
        <v>0</v>
      </c>
      <c r="AG43">
        <v>0</v>
      </c>
      <c r="AH43">
        <v>5.5324200000000001</v>
      </c>
      <c r="AI43">
        <v>0</v>
      </c>
      <c r="AJ43">
        <v>0</v>
      </c>
      <c r="AK43">
        <v>6.7038399999999996</v>
      </c>
      <c r="AL43">
        <v>6.7873000000000001</v>
      </c>
      <c r="AM43">
        <v>1.340856</v>
      </c>
      <c r="AN43">
        <v>0</v>
      </c>
      <c r="AO43">
        <v>1.8669000000000004</v>
      </c>
      <c r="AP43">
        <v>2.2123078627800798</v>
      </c>
      <c r="AQ43">
        <v>0</v>
      </c>
      <c r="AR43">
        <v>4.4864000000000015</v>
      </c>
      <c r="AS43">
        <v>3.4853399999999999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629.25154648969237</v>
      </c>
      <c r="DN43">
        <v>21.810715583069282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109.99492896548323</v>
      </c>
      <c r="L44">
        <v>18.054553590389226</v>
      </c>
      <c r="M44">
        <v>0</v>
      </c>
      <c r="N44">
        <v>14.877700865265764</v>
      </c>
      <c r="O44">
        <v>50.378842714608432</v>
      </c>
      <c r="P44">
        <v>49.065335563453893</v>
      </c>
      <c r="Q44">
        <v>0.91029940119760488</v>
      </c>
      <c r="R44">
        <v>1.99671837398374</v>
      </c>
      <c r="S44">
        <v>1.8116921269095185</v>
      </c>
      <c r="T44">
        <v>0</v>
      </c>
      <c r="U44">
        <v>242.74153595452111</v>
      </c>
      <c r="V44">
        <v>3.0388305084745761</v>
      </c>
      <c r="W44">
        <v>7.8647400828892833</v>
      </c>
      <c r="X44">
        <v>24.975566543924252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4.2366999999999999</v>
      </c>
      <c r="AF44">
        <v>0</v>
      </c>
      <c r="AG44">
        <v>0</v>
      </c>
      <c r="AH44">
        <v>5.5324200000000001</v>
      </c>
      <c r="AI44">
        <v>0</v>
      </c>
      <c r="AJ44">
        <v>0</v>
      </c>
      <c r="AK44">
        <v>6.7038399999999996</v>
      </c>
      <c r="AL44">
        <v>6.7873000000000001</v>
      </c>
      <c r="AM44">
        <v>1.340856</v>
      </c>
      <c r="AN44">
        <v>0</v>
      </c>
      <c r="AO44">
        <v>1.8669000000000004</v>
      </c>
      <c r="AP44">
        <v>2.2123078627800798</v>
      </c>
      <c r="AQ44">
        <v>0</v>
      </c>
      <c r="AR44">
        <v>4.4864000000000015</v>
      </c>
      <c r="AS44">
        <v>3.4853399999999999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546.46883661203753</v>
      </c>
      <c r="DN44">
        <v>18.941371941843322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109.99492896548323</v>
      </c>
      <c r="L45">
        <v>18.054553590389226</v>
      </c>
      <c r="M45">
        <v>0</v>
      </c>
      <c r="N45">
        <v>14.877700865265764</v>
      </c>
      <c r="O45">
        <v>50.378842714608432</v>
      </c>
      <c r="P45">
        <v>49.065335563453893</v>
      </c>
      <c r="Q45">
        <v>0.91029940119760488</v>
      </c>
      <c r="R45">
        <v>1.99671837398374</v>
      </c>
      <c r="S45">
        <v>1.8116921269095185</v>
      </c>
      <c r="T45">
        <v>0</v>
      </c>
      <c r="U45">
        <v>242.74153595452111</v>
      </c>
      <c r="V45">
        <v>3.0388305084745761</v>
      </c>
      <c r="W45">
        <v>7.8647400828892833</v>
      </c>
      <c r="X45">
        <v>24.975566543924252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4.2366999999999999</v>
      </c>
      <c r="AF45">
        <v>0</v>
      </c>
      <c r="AG45">
        <v>0</v>
      </c>
      <c r="AH45">
        <v>5.5324200000000001</v>
      </c>
      <c r="AI45">
        <v>0</v>
      </c>
      <c r="AJ45">
        <v>0</v>
      </c>
      <c r="AK45">
        <v>6.7038399999999996</v>
      </c>
      <c r="AL45">
        <v>6.7873000000000001</v>
      </c>
      <c r="AM45">
        <v>1.340856</v>
      </c>
      <c r="AN45">
        <v>0</v>
      </c>
      <c r="AO45">
        <v>1.8669000000000004</v>
      </c>
      <c r="AP45">
        <v>2.2123078627800798</v>
      </c>
      <c r="AQ45">
        <v>0</v>
      </c>
      <c r="AR45">
        <v>9.5335999999999999</v>
      </c>
      <c r="AS45">
        <v>3.4853399999999999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551.34695541203746</v>
      </c>
      <c r="DN45">
        <v>19.110453141843323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120.00011157385707</v>
      </c>
      <c r="L46">
        <v>18.054553590389226</v>
      </c>
      <c r="M46">
        <v>0</v>
      </c>
      <c r="N46">
        <v>14.877700865265764</v>
      </c>
      <c r="O46">
        <v>50.378842714608432</v>
      </c>
      <c r="P46">
        <v>49.065335563453893</v>
      </c>
      <c r="Q46">
        <v>0.91029940119760488</v>
      </c>
      <c r="R46">
        <v>1.99671837398374</v>
      </c>
      <c r="S46">
        <v>1.8116921269095185</v>
      </c>
      <c r="T46">
        <v>0</v>
      </c>
      <c r="U46">
        <v>242.74153595452111</v>
      </c>
      <c r="V46">
        <v>3.0388305084745761</v>
      </c>
      <c r="W46">
        <v>7.8647400828892833</v>
      </c>
      <c r="X46">
        <v>24.975566543924252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4.2366999999999999</v>
      </c>
      <c r="AF46">
        <v>0</v>
      </c>
      <c r="AG46">
        <v>0</v>
      </c>
      <c r="AH46">
        <v>5.5324200000000001</v>
      </c>
      <c r="AI46">
        <v>0</v>
      </c>
      <c r="AJ46">
        <v>0</v>
      </c>
      <c r="AK46">
        <v>6.7038399999999996</v>
      </c>
      <c r="AL46">
        <v>6.7873000000000001</v>
      </c>
      <c r="AM46">
        <v>1.340856</v>
      </c>
      <c r="AN46">
        <v>0</v>
      </c>
      <c r="AO46">
        <v>1.8669000000000004</v>
      </c>
      <c r="AP46">
        <v>2.2123078627800798</v>
      </c>
      <c r="AQ46">
        <v>0</v>
      </c>
      <c r="AR46">
        <v>9.5335999999999999</v>
      </c>
      <c r="AS46">
        <v>3.4853399999999999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561.01696440660942</v>
      </c>
      <c r="DN46">
        <v>19.445626755645108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120.00011716151096</v>
      </c>
      <c r="L47">
        <v>18.054553590389226</v>
      </c>
      <c r="M47">
        <v>0</v>
      </c>
      <c r="N47">
        <v>14.877700865265764</v>
      </c>
      <c r="O47">
        <v>50.378842714608432</v>
      </c>
      <c r="P47">
        <v>49.065335563453893</v>
      </c>
      <c r="Q47">
        <v>0.91029940119760488</v>
      </c>
      <c r="R47">
        <v>1.99671837398374</v>
      </c>
      <c r="S47">
        <v>1.8116921269095185</v>
      </c>
      <c r="T47">
        <v>0</v>
      </c>
      <c r="U47">
        <v>242.74153595452111</v>
      </c>
      <c r="V47">
        <v>3.0388305084745761</v>
      </c>
      <c r="W47">
        <v>7.8647400828892833</v>
      </c>
      <c r="X47">
        <v>24.975566543924252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4.2366999999999999</v>
      </c>
      <c r="AF47">
        <v>0</v>
      </c>
      <c r="AG47">
        <v>0</v>
      </c>
      <c r="AH47">
        <v>5.5324200000000001</v>
      </c>
      <c r="AI47">
        <v>0</v>
      </c>
      <c r="AJ47">
        <v>0</v>
      </c>
      <c r="AK47">
        <v>6.7038399999999996</v>
      </c>
      <c r="AL47">
        <v>6.7873000000000001</v>
      </c>
      <c r="AM47">
        <v>1.340856</v>
      </c>
      <c r="AN47">
        <v>0</v>
      </c>
      <c r="AO47">
        <v>1.8669000000000004</v>
      </c>
      <c r="AP47">
        <v>2.2123078627800798</v>
      </c>
      <c r="AQ47">
        <v>0</v>
      </c>
      <c r="AR47">
        <v>4.4864000000000015</v>
      </c>
      <c r="AS47">
        <v>3.4853399999999999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553.19353903623323</v>
      </c>
      <c r="DN47">
        <v>19.174457713675181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124.99833348430185</v>
      </c>
      <c r="L48">
        <v>18.054553590389226</v>
      </c>
      <c r="M48">
        <v>0</v>
      </c>
      <c r="N48">
        <v>14.877700865265764</v>
      </c>
      <c r="O48">
        <v>50.378842714608432</v>
      </c>
      <c r="P48">
        <v>49.065335563453893</v>
      </c>
      <c r="Q48">
        <v>0.91029940119760488</v>
      </c>
      <c r="R48">
        <v>1.99671837398374</v>
      </c>
      <c r="S48">
        <v>1.8116921269095185</v>
      </c>
      <c r="T48">
        <v>0</v>
      </c>
      <c r="U48">
        <v>242.74153595452111</v>
      </c>
      <c r="V48">
        <v>3.0388305084745761</v>
      </c>
      <c r="W48">
        <v>7.8647400828892833</v>
      </c>
      <c r="X48">
        <v>24.975566543924252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4.2366999999999999</v>
      </c>
      <c r="AF48">
        <v>0</v>
      </c>
      <c r="AG48">
        <v>0</v>
      </c>
      <c r="AH48">
        <v>5.5324200000000001</v>
      </c>
      <c r="AI48">
        <v>0</v>
      </c>
      <c r="AJ48">
        <v>0</v>
      </c>
      <c r="AK48">
        <v>6.7038399999999996</v>
      </c>
      <c r="AL48">
        <v>6.7873000000000001</v>
      </c>
      <c r="AM48">
        <v>1.340856</v>
      </c>
      <c r="AN48">
        <v>0</v>
      </c>
      <c r="AO48">
        <v>1.8669000000000004</v>
      </c>
      <c r="AP48">
        <v>2.2123078627800798</v>
      </c>
      <c r="AQ48">
        <v>0</v>
      </c>
      <c r="AR48">
        <v>4.4864000000000015</v>
      </c>
      <c r="AS48">
        <v>3.4853399999999999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558.02431511350744</v>
      </c>
      <c r="DN48">
        <v>19.341897959191883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130.0003684602942</v>
      </c>
      <c r="L49">
        <v>18.054553590389226</v>
      </c>
      <c r="M49">
        <v>0</v>
      </c>
      <c r="N49">
        <v>14.877700865265764</v>
      </c>
      <c r="O49">
        <v>50.378842714608432</v>
      </c>
      <c r="P49">
        <v>49.065335563453893</v>
      </c>
      <c r="Q49">
        <v>0.91029940119760488</v>
      </c>
      <c r="R49">
        <v>1.99671837398374</v>
      </c>
      <c r="S49">
        <v>1.8116921269095185</v>
      </c>
      <c r="T49">
        <v>0</v>
      </c>
      <c r="U49">
        <v>242.74153595452111</v>
      </c>
      <c r="V49">
        <v>3.0388305084745761</v>
      </c>
      <c r="W49">
        <v>7.8647400828892833</v>
      </c>
      <c r="X49">
        <v>24.975566543924252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4.2366999999999999</v>
      </c>
      <c r="AF49">
        <v>0</v>
      </c>
      <c r="AG49">
        <v>0</v>
      </c>
      <c r="AH49">
        <v>5.5324200000000001</v>
      </c>
      <c r="AI49">
        <v>0</v>
      </c>
      <c r="AJ49">
        <v>0</v>
      </c>
      <c r="AK49">
        <v>6.7038399999999996</v>
      </c>
      <c r="AL49">
        <v>6.7873000000000001</v>
      </c>
      <c r="AM49">
        <v>2.1670400000000001</v>
      </c>
      <c r="AN49">
        <v>0</v>
      </c>
      <c r="AO49">
        <v>1.8669000000000004</v>
      </c>
      <c r="AP49">
        <v>2.2123078627800798</v>
      </c>
      <c r="AQ49">
        <v>0</v>
      </c>
      <c r="AR49">
        <v>3.3647999999999998</v>
      </c>
      <c r="AS49">
        <v>3.4853399999999999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562.57326246175626</v>
      </c>
      <c r="DN49">
        <v>19.499569586935429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133.36626364210792</v>
      </c>
      <c r="L50">
        <v>18.054553590389226</v>
      </c>
      <c r="M50">
        <v>0</v>
      </c>
      <c r="N50">
        <v>14.877700865265764</v>
      </c>
      <c r="O50">
        <v>50.378842714608432</v>
      </c>
      <c r="P50">
        <v>49.065335563453893</v>
      </c>
      <c r="Q50">
        <v>0.91029940119760488</v>
      </c>
      <c r="R50">
        <v>1.99671837398374</v>
      </c>
      <c r="S50">
        <v>1.8116921269095185</v>
      </c>
      <c r="T50">
        <v>0</v>
      </c>
      <c r="U50">
        <v>242.74153595452111</v>
      </c>
      <c r="V50">
        <v>3.0388305084745761</v>
      </c>
      <c r="W50">
        <v>7.8647400828892833</v>
      </c>
      <c r="X50">
        <v>24.975566543924252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4.2366999999999999</v>
      </c>
      <c r="AF50">
        <v>0</v>
      </c>
      <c r="AG50">
        <v>0</v>
      </c>
      <c r="AH50">
        <v>5.5324200000000001</v>
      </c>
      <c r="AI50">
        <v>0</v>
      </c>
      <c r="AJ50">
        <v>0</v>
      </c>
      <c r="AK50">
        <v>6.7038399999999996</v>
      </c>
      <c r="AL50">
        <v>6.7873000000000001</v>
      </c>
      <c r="AM50">
        <v>2.6817120000000001</v>
      </c>
      <c r="AN50">
        <v>0</v>
      </c>
      <c r="AO50">
        <v>1.8669000000000004</v>
      </c>
      <c r="AP50">
        <v>2.2123078627800798</v>
      </c>
      <c r="AQ50">
        <v>0</v>
      </c>
      <c r="AR50">
        <v>3.3647999999999998</v>
      </c>
      <c r="AS50">
        <v>3.4853399999999999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566.32383048164377</v>
      </c>
      <c r="DN50">
        <v>19.629568748861487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134.99850001747859</v>
      </c>
      <c r="L51">
        <v>18.054553590389226</v>
      </c>
      <c r="M51">
        <v>0</v>
      </c>
      <c r="N51">
        <v>14.877700865265764</v>
      </c>
      <c r="O51">
        <v>50.378842714608432</v>
      </c>
      <c r="P51">
        <v>49.065335563453893</v>
      </c>
      <c r="Q51">
        <v>0.91029940119760488</v>
      </c>
      <c r="R51">
        <v>1.99671837398374</v>
      </c>
      <c r="S51">
        <v>1.8116921269095185</v>
      </c>
      <c r="T51">
        <v>0</v>
      </c>
      <c r="U51">
        <v>242.74153595452111</v>
      </c>
      <c r="V51">
        <v>3.0388305084745761</v>
      </c>
      <c r="W51">
        <v>7.8627576680068918</v>
      </c>
      <c r="X51">
        <v>24.975566543924252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4.2366999999999999</v>
      </c>
      <c r="AF51">
        <v>0</v>
      </c>
      <c r="AG51">
        <v>0</v>
      </c>
      <c r="AH51">
        <v>5.5324200000000001</v>
      </c>
      <c r="AI51">
        <v>0</v>
      </c>
      <c r="AJ51">
        <v>0</v>
      </c>
      <c r="AK51">
        <v>6.7038399999999996</v>
      </c>
      <c r="AL51">
        <v>6.7873000000000001</v>
      </c>
      <c r="AM51">
        <v>2.6817120000000001</v>
      </c>
      <c r="AN51">
        <v>0</v>
      </c>
      <c r="AO51">
        <v>1.8669000000000004</v>
      </c>
      <c r="AP51">
        <v>2.2123078627800798</v>
      </c>
      <c r="AQ51">
        <v>0</v>
      </c>
      <c r="AR51">
        <v>3.3647999999999998</v>
      </c>
      <c r="AS51">
        <v>3.4853399999999999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567.89947079119747</v>
      </c>
      <c r="DN51">
        <v>19.684182399796079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120.00011716151096</v>
      </c>
      <c r="L52">
        <v>18.054553590389226</v>
      </c>
      <c r="M52">
        <v>0</v>
      </c>
      <c r="N52">
        <v>14.877700865265764</v>
      </c>
      <c r="O52">
        <v>50.378842714608432</v>
      </c>
      <c r="P52">
        <v>49.065335563453893</v>
      </c>
      <c r="Q52">
        <v>0.91029940119760488</v>
      </c>
      <c r="R52">
        <v>1.99671837398374</v>
      </c>
      <c r="S52">
        <v>1.8116921269095185</v>
      </c>
      <c r="T52">
        <v>0</v>
      </c>
      <c r="U52">
        <v>242.74153595452111</v>
      </c>
      <c r="V52">
        <v>3.0388305084745761</v>
      </c>
      <c r="W52">
        <v>7.862769672601952</v>
      </c>
      <c r="X52">
        <v>24.975566543924252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4.2366999999999999</v>
      </c>
      <c r="AF52">
        <v>0</v>
      </c>
      <c r="AG52">
        <v>0</v>
      </c>
      <c r="AH52">
        <v>5.5324200000000001</v>
      </c>
      <c r="AI52">
        <v>0</v>
      </c>
      <c r="AJ52">
        <v>0</v>
      </c>
      <c r="AK52">
        <v>6.7038399999999996</v>
      </c>
      <c r="AL52">
        <v>6.7873000000000001</v>
      </c>
      <c r="AM52">
        <v>2.6817120000000001</v>
      </c>
      <c r="AN52">
        <v>0</v>
      </c>
      <c r="AO52">
        <v>1.8669000000000004</v>
      </c>
      <c r="AP52">
        <v>2.2123078627800798</v>
      </c>
      <c r="AQ52">
        <v>0</v>
      </c>
      <c r="AR52">
        <v>3.3647999999999998</v>
      </c>
      <c r="AS52">
        <v>3.4853399999999999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553.40354532517119</v>
      </c>
      <c r="DN52">
        <v>19.181737014449745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110.00089880689819</v>
      </c>
      <c r="L53">
        <v>18.054553590389226</v>
      </c>
      <c r="M53">
        <v>0</v>
      </c>
      <c r="N53">
        <v>14.877700865265764</v>
      </c>
      <c r="O53">
        <v>50.378842714608432</v>
      </c>
      <c r="P53">
        <v>49.065335563453893</v>
      </c>
      <c r="Q53">
        <v>0.91029940119760488</v>
      </c>
      <c r="R53">
        <v>1.99671837398374</v>
      </c>
      <c r="S53">
        <v>1.8116921269095185</v>
      </c>
      <c r="T53">
        <v>0</v>
      </c>
      <c r="U53">
        <v>242.74153595452111</v>
      </c>
      <c r="V53">
        <v>3.038325890736342</v>
      </c>
      <c r="W53">
        <v>7.8645756594169374</v>
      </c>
      <c r="X53">
        <v>24.975566543924252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4.2366999999999999</v>
      </c>
      <c r="AF53">
        <v>0</v>
      </c>
      <c r="AG53">
        <v>0</v>
      </c>
      <c r="AH53">
        <v>5.5324200000000001</v>
      </c>
      <c r="AI53">
        <v>0</v>
      </c>
      <c r="AJ53">
        <v>0</v>
      </c>
      <c r="AK53">
        <v>6.7038399999999996</v>
      </c>
      <c r="AL53">
        <v>6.7873000000000001</v>
      </c>
      <c r="AM53">
        <v>2.6817120000000001</v>
      </c>
      <c r="AN53">
        <v>0</v>
      </c>
      <c r="AO53">
        <v>1.8669000000000004</v>
      </c>
      <c r="AP53">
        <v>2.2123078627800798</v>
      </c>
      <c r="AQ53">
        <v>0</v>
      </c>
      <c r="AR53">
        <v>9.5335999999999999</v>
      </c>
      <c r="AS53">
        <v>3.6903599999999992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549.90085573167551</v>
      </c>
      <c r="DN53">
        <v>19.060329622409537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100.00010278194463</v>
      </c>
      <c r="L54">
        <v>18.054553590389226</v>
      </c>
      <c r="M54">
        <v>0</v>
      </c>
      <c r="N54">
        <v>14.877700865265764</v>
      </c>
      <c r="O54">
        <v>50.378842714608432</v>
      </c>
      <c r="P54">
        <v>49.065335563453893</v>
      </c>
      <c r="Q54">
        <v>0.91029940119760488</v>
      </c>
      <c r="R54">
        <v>1.99671837398374</v>
      </c>
      <c r="S54">
        <v>1.8116921269095185</v>
      </c>
      <c r="T54">
        <v>0</v>
      </c>
      <c r="U54">
        <v>242.74153595452111</v>
      </c>
      <c r="V54">
        <v>3.038325890736342</v>
      </c>
      <c r="W54">
        <v>7.8645756594169374</v>
      </c>
      <c r="X54">
        <v>24.975566543924252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4.2366999999999999</v>
      </c>
      <c r="AF54">
        <v>0</v>
      </c>
      <c r="AG54">
        <v>0</v>
      </c>
      <c r="AH54">
        <v>5.5324200000000001</v>
      </c>
      <c r="AI54">
        <v>0</v>
      </c>
      <c r="AJ54">
        <v>0</v>
      </c>
      <c r="AK54">
        <v>6.7038399999999996</v>
      </c>
      <c r="AL54">
        <v>6.7873000000000001</v>
      </c>
      <c r="AM54">
        <v>2.6817120000000001</v>
      </c>
      <c r="AN54">
        <v>0</v>
      </c>
      <c r="AO54">
        <v>1.8669000000000004</v>
      </c>
      <c r="AP54">
        <v>2.2123078627800798</v>
      </c>
      <c r="AQ54">
        <v>0</v>
      </c>
      <c r="AR54">
        <v>9.5335999999999999</v>
      </c>
      <c r="AS54">
        <v>3.6903599999999992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540.23508637072064</v>
      </c>
      <c r="DN54">
        <v>18.725302958410861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100.00010278194463</v>
      </c>
      <c r="L55">
        <v>18.054553590389226</v>
      </c>
      <c r="M55">
        <v>0</v>
      </c>
      <c r="N55">
        <v>14.877700865265764</v>
      </c>
      <c r="O55">
        <v>50.378842714608432</v>
      </c>
      <c r="P55">
        <v>49.065335563453893</v>
      </c>
      <c r="Q55">
        <v>0.91029940119760488</v>
      </c>
      <c r="R55">
        <v>1.99671837398374</v>
      </c>
      <c r="S55">
        <v>1.8116921269095185</v>
      </c>
      <c r="T55">
        <v>0</v>
      </c>
      <c r="U55">
        <v>242.74153595452111</v>
      </c>
      <c r="V55">
        <v>3.038325890736342</v>
      </c>
      <c r="W55">
        <v>7.8645756594169374</v>
      </c>
      <c r="X55">
        <v>24.975566543924252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4.2366999999999999</v>
      </c>
      <c r="AF55">
        <v>0</v>
      </c>
      <c r="AG55">
        <v>0</v>
      </c>
      <c r="AH55">
        <v>5.5324200000000001</v>
      </c>
      <c r="AI55">
        <v>0</v>
      </c>
      <c r="AJ55">
        <v>0</v>
      </c>
      <c r="AK55">
        <v>6.7038399999999996</v>
      </c>
      <c r="AL55">
        <v>6.7873000000000001</v>
      </c>
      <c r="AM55">
        <v>2.6817120000000001</v>
      </c>
      <c r="AN55">
        <v>0</v>
      </c>
      <c r="AO55">
        <v>1.8669000000000004</v>
      </c>
      <c r="AP55">
        <v>2.2123078627800798</v>
      </c>
      <c r="AQ55">
        <v>0</v>
      </c>
      <c r="AR55">
        <v>3.9255999999999998</v>
      </c>
      <c r="AS55">
        <v>3.6903599999999992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534.81495437072078</v>
      </c>
      <c r="DN55">
        <v>18.537434958410859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94.999403581792549</v>
      </c>
      <c r="L56">
        <v>18.054553590389226</v>
      </c>
      <c r="M56">
        <v>0</v>
      </c>
      <c r="N56">
        <v>14.877700865265764</v>
      </c>
      <c r="O56">
        <v>50.378842714608432</v>
      </c>
      <c r="P56">
        <v>49.065335563453893</v>
      </c>
      <c r="Q56">
        <v>0.91029940119760488</v>
      </c>
      <c r="R56">
        <v>1.99671837398374</v>
      </c>
      <c r="S56">
        <v>1.8116921269095185</v>
      </c>
      <c r="T56">
        <v>0</v>
      </c>
      <c r="U56">
        <v>242.74153595452111</v>
      </c>
      <c r="V56">
        <v>3.038325890736342</v>
      </c>
      <c r="W56">
        <v>7.8645756594169374</v>
      </c>
      <c r="X56">
        <v>24.975566543924252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4.2366999999999999</v>
      </c>
      <c r="AF56">
        <v>0</v>
      </c>
      <c r="AG56">
        <v>0</v>
      </c>
      <c r="AH56">
        <v>5.5324200000000001</v>
      </c>
      <c r="AI56">
        <v>0</v>
      </c>
      <c r="AJ56">
        <v>0</v>
      </c>
      <c r="AK56">
        <v>6.7038399999999996</v>
      </c>
      <c r="AL56">
        <v>6.7873000000000001</v>
      </c>
      <c r="AM56">
        <v>2.6817120000000001</v>
      </c>
      <c r="AN56">
        <v>0</v>
      </c>
      <c r="AO56">
        <v>1.8669000000000004</v>
      </c>
      <c r="AP56">
        <v>2.2123078627800798</v>
      </c>
      <c r="AQ56">
        <v>0</v>
      </c>
      <c r="AR56">
        <v>3.9255999999999998</v>
      </c>
      <c r="AS56">
        <v>3.6903599999999992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529.98177859229816</v>
      </c>
      <c r="DN56">
        <v>18.369911536681361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80.000086801796613</v>
      </c>
      <c r="L57">
        <v>18.054553590389226</v>
      </c>
      <c r="M57">
        <v>0</v>
      </c>
      <c r="N57">
        <v>14.877700865265764</v>
      </c>
      <c r="O57">
        <v>50.378842714608432</v>
      </c>
      <c r="P57">
        <v>49.065335563453893</v>
      </c>
      <c r="Q57">
        <v>0.91029940119760488</v>
      </c>
      <c r="R57">
        <v>1.99671837398374</v>
      </c>
      <c r="S57">
        <v>1.8116921269095185</v>
      </c>
      <c r="T57">
        <v>0</v>
      </c>
      <c r="U57">
        <v>242.74153595452111</v>
      </c>
      <c r="V57">
        <v>3.038325890736342</v>
      </c>
      <c r="W57">
        <v>7.8645756594169374</v>
      </c>
      <c r="X57">
        <v>24.975566543924252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4.2366999999999999</v>
      </c>
      <c r="AF57">
        <v>0</v>
      </c>
      <c r="AG57">
        <v>0</v>
      </c>
      <c r="AH57">
        <v>5.5324200000000001</v>
      </c>
      <c r="AI57">
        <v>0</v>
      </c>
      <c r="AJ57">
        <v>0</v>
      </c>
      <c r="AK57">
        <v>6.7038399999999996</v>
      </c>
      <c r="AL57">
        <v>3.3936500000000005</v>
      </c>
      <c r="AM57">
        <v>2.6817120000000001</v>
      </c>
      <c r="AN57">
        <v>0</v>
      </c>
      <c r="AO57">
        <v>1.8669000000000004</v>
      </c>
      <c r="AP57">
        <v>2.2123078627800798</v>
      </c>
      <c r="AQ57">
        <v>0</v>
      </c>
      <c r="AR57">
        <v>3.9255999999999998</v>
      </c>
      <c r="AS57">
        <v>3.6903599999999992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512.20497632173942</v>
      </c>
      <c r="DN57">
        <v>17.753747027244149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80.000086801796613</v>
      </c>
      <c r="L58">
        <v>18.05445740409694</v>
      </c>
      <c r="M58">
        <v>0</v>
      </c>
      <c r="N58">
        <v>14.877700865265764</v>
      </c>
      <c r="O58">
        <v>50.378842714608432</v>
      </c>
      <c r="P58">
        <v>49.065335563453893</v>
      </c>
      <c r="Q58">
        <v>0.91029940119760488</v>
      </c>
      <c r="R58">
        <v>1.99671837398374</v>
      </c>
      <c r="S58">
        <v>1.8116921269095185</v>
      </c>
      <c r="T58">
        <v>0</v>
      </c>
      <c r="U58">
        <v>242.74153595452111</v>
      </c>
      <c r="V58">
        <v>3.038325890736342</v>
      </c>
      <c r="W58">
        <v>7.8645756594169374</v>
      </c>
      <c r="X58">
        <v>24.975566543924252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4.2366999999999999</v>
      </c>
      <c r="AF58">
        <v>0</v>
      </c>
      <c r="AG58">
        <v>0</v>
      </c>
      <c r="AH58">
        <v>5.5324200000000001</v>
      </c>
      <c r="AI58">
        <v>0</v>
      </c>
      <c r="AJ58">
        <v>0</v>
      </c>
      <c r="AK58">
        <v>6.7038399999999996</v>
      </c>
      <c r="AL58">
        <v>3.3936500000000005</v>
      </c>
      <c r="AM58">
        <v>2.6817120000000001</v>
      </c>
      <c r="AN58">
        <v>0</v>
      </c>
      <c r="AO58">
        <v>1.8669000000000004</v>
      </c>
      <c r="AP58">
        <v>2.2123078627800798</v>
      </c>
      <c r="AQ58">
        <v>0</v>
      </c>
      <c r="AR58">
        <v>3.9255999999999998</v>
      </c>
      <c r="AS58">
        <v>3.6903599999999992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512.20488335768778</v>
      </c>
      <c r="DN58">
        <v>17.753743805003356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80.000086801796613</v>
      </c>
      <c r="L59">
        <v>17.454495809612233</v>
      </c>
      <c r="M59">
        <v>0</v>
      </c>
      <c r="N59">
        <v>14.877700865265764</v>
      </c>
      <c r="O59">
        <v>50.378842714608432</v>
      </c>
      <c r="P59">
        <v>49.065335563453893</v>
      </c>
      <c r="Q59">
        <v>0.91029940119760488</v>
      </c>
      <c r="R59">
        <v>1.99671837398374</v>
      </c>
      <c r="S59">
        <v>1.8116921269095185</v>
      </c>
      <c r="T59">
        <v>0</v>
      </c>
      <c r="U59">
        <v>242.74153595452111</v>
      </c>
      <c r="V59">
        <v>3.038325890736342</v>
      </c>
      <c r="W59">
        <v>7.820087345454545</v>
      </c>
      <c r="X59">
        <v>24.975566543924252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4.2366999999999999</v>
      </c>
      <c r="AF59">
        <v>0</v>
      </c>
      <c r="AG59">
        <v>0</v>
      </c>
      <c r="AH59">
        <v>5.5324200000000001</v>
      </c>
      <c r="AI59">
        <v>0</v>
      </c>
      <c r="AJ59">
        <v>0</v>
      </c>
      <c r="AK59">
        <v>6.7038399999999996</v>
      </c>
      <c r="AL59">
        <v>3.3936500000000005</v>
      </c>
      <c r="AM59">
        <v>2.6817120000000001</v>
      </c>
      <c r="AN59">
        <v>0</v>
      </c>
      <c r="AO59">
        <v>1.8669000000000004</v>
      </c>
      <c r="AP59">
        <v>2.2123078627800798</v>
      </c>
      <c r="AQ59">
        <v>0</v>
      </c>
      <c r="AR59">
        <v>3.6452000000000009</v>
      </c>
      <c r="AS59">
        <v>3.6903599999999992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511.31101595693485</v>
      </c>
      <c r="DN59">
        <v>17.722761297309376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90.001486585434193</v>
      </c>
      <c r="L60">
        <v>17.454711641425732</v>
      </c>
      <c r="M60">
        <v>0</v>
      </c>
      <c r="N60">
        <v>14.877700865265764</v>
      </c>
      <c r="O60">
        <v>50.378842714608432</v>
      </c>
      <c r="P60">
        <v>49.065335563453893</v>
      </c>
      <c r="Q60">
        <v>0.91029940119760488</v>
      </c>
      <c r="R60">
        <v>1.99671837398374</v>
      </c>
      <c r="S60">
        <v>1.8116921269095185</v>
      </c>
      <c r="T60">
        <v>0</v>
      </c>
      <c r="U60">
        <v>242.74153595452111</v>
      </c>
      <c r="V60">
        <v>3.038325890736342</v>
      </c>
      <c r="W60">
        <v>7.862769672601952</v>
      </c>
      <c r="X60">
        <v>24.975566543924252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8.3430399999999985</v>
      </c>
      <c r="AF60">
        <v>0</v>
      </c>
      <c r="AG60">
        <v>0</v>
      </c>
      <c r="AH60">
        <v>5.5324200000000001</v>
      </c>
      <c r="AI60">
        <v>0</v>
      </c>
      <c r="AJ60">
        <v>0</v>
      </c>
      <c r="AK60">
        <v>6.7038399999999996</v>
      </c>
      <c r="AL60">
        <v>3.3936500000000005</v>
      </c>
      <c r="AM60">
        <v>2.6817120000000001</v>
      </c>
      <c r="AN60">
        <v>0</v>
      </c>
      <c r="AO60">
        <v>1.8669000000000004</v>
      </c>
      <c r="AP60">
        <v>2.2123078627800798</v>
      </c>
      <c r="AQ60">
        <v>0</v>
      </c>
      <c r="AR60">
        <v>3.6452000000000009</v>
      </c>
      <c r="AS60">
        <v>3.6903599999999992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524.98760722406564</v>
      </c>
      <c r="DN60">
        <v>18.196807972777016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160.49631550876282</v>
      </c>
      <c r="L61">
        <v>55.593311713184406</v>
      </c>
      <c r="M61">
        <v>0</v>
      </c>
      <c r="N61">
        <v>14.877700865265764</v>
      </c>
      <c r="O61">
        <v>50.378842714608432</v>
      </c>
      <c r="P61">
        <v>49.065335563453893</v>
      </c>
      <c r="Q61">
        <v>0.91029940119760488</v>
      </c>
      <c r="R61">
        <v>6.3996600845410629</v>
      </c>
      <c r="S61">
        <v>1.8116921269095185</v>
      </c>
      <c r="T61">
        <v>0</v>
      </c>
      <c r="U61">
        <v>242.74153595452111</v>
      </c>
      <c r="V61">
        <v>2.814144991273996</v>
      </c>
      <c r="W61">
        <v>10.790853067729085</v>
      </c>
      <c r="X61">
        <v>24.975566543924252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8.3430399999999985</v>
      </c>
      <c r="AF61">
        <v>0</v>
      </c>
      <c r="AG61">
        <v>0</v>
      </c>
      <c r="AH61">
        <v>5.5324200000000001</v>
      </c>
      <c r="AI61">
        <v>0</v>
      </c>
      <c r="AJ61">
        <v>0</v>
      </c>
      <c r="AK61">
        <v>6.7038399999999996</v>
      </c>
      <c r="AL61">
        <v>6.4922000000000013</v>
      </c>
      <c r="AM61">
        <v>4.0144416000000005</v>
      </c>
      <c r="AN61">
        <v>0</v>
      </c>
      <c r="AO61">
        <v>1.8669000000000004</v>
      </c>
      <c r="AP61">
        <v>2.2123078627800798</v>
      </c>
      <c r="AQ61">
        <v>0</v>
      </c>
      <c r="AR61">
        <v>3.6452000000000009</v>
      </c>
      <c r="AS61">
        <v>3.6903599999999992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641.13341298826799</v>
      </c>
      <c r="DN61">
        <v>22.22255500988431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164.15925002647464</v>
      </c>
      <c r="L62">
        <v>56.285214968506864</v>
      </c>
      <c r="M62">
        <v>0</v>
      </c>
      <c r="N62">
        <v>14.877700865265764</v>
      </c>
      <c r="O62">
        <v>50.378842714608432</v>
      </c>
      <c r="P62">
        <v>49.065335563453893</v>
      </c>
      <c r="Q62">
        <v>0.91029940119760488</v>
      </c>
      <c r="R62">
        <v>6.3996600845410629</v>
      </c>
      <c r="S62">
        <v>1.8116921269095185</v>
      </c>
      <c r="T62">
        <v>0</v>
      </c>
      <c r="U62">
        <v>242.74153595452111</v>
      </c>
      <c r="V62">
        <v>3.0387925423728817</v>
      </c>
      <c r="W62">
        <v>10.790853067729085</v>
      </c>
      <c r="X62">
        <v>24.975566543924252</v>
      </c>
      <c r="Y62">
        <v>0</v>
      </c>
      <c r="Z62">
        <v>1.6562831999999998</v>
      </c>
      <c r="AA62">
        <v>0</v>
      </c>
      <c r="AB62">
        <v>0</v>
      </c>
      <c r="AC62">
        <v>0</v>
      </c>
      <c r="AD62">
        <v>0</v>
      </c>
      <c r="AE62">
        <v>8.3430399999999985</v>
      </c>
      <c r="AF62">
        <v>0</v>
      </c>
      <c r="AG62">
        <v>0</v>
      </c>
      <c r="AH62">
        <v>5.5324200000000001</v>
      </c>
      <c r="AI62">
        <v>0</v>
      </c>
      <c r="AJ62">
        <v>0</v>
      </c>
      <c r="AK62">
        <v>6.7038399999999996</v>
      </c>
      <c r="AL62">
        <v>17.706000000000003</v>
      </c>
      <c r="AM62">
        <v>4.0144416000000005</v>
      </c>
      <c r="AN62">
        <v>0</v>
      </c>
      <c r="AO62">
        <v>1.8669000000000004</v>
      </c>
      <c r="AP62">
        <v>2.2123078627800798</v>
      </c>
      <c r="AQ62">
        <v>0</v>
      </c>
      <c r="AR62">
        <v>3.6452000000000009</v>
      </c>
      <c r="AS62">
        <v>3.6903599999999992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657.99842132205742</v>
      </c>
      <c r="DN62">
        <v>22.807115200228061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164.15761728025541</v>
      </c>
      <c r="L63">
        <v>56.285214968506864</v>
      </c>
      <c r="M63">
        <v>0</v>
      </c>
      <c r="N63">
        <v>14.4</v>
      </c>
      <c r="O63">
        <v>50.378842714608432</v>
      </c>
      <c r="P63">
        <v>49.065335563453893</v>
      </c>
      <c r="Q63">
        <v>4.0577242798353907</v>
      </c>
      <c r="R63">
        <v>6.3996600845410629</v>
      </c>
      <c r="S63">
        <v>6.7015915471698122</v>
      </c>
      <c r="T63">
        <v>0</v>
      </c>
      <c r="U63">
        <v>242.74153595452111</v>
      </c>
      <c r="V63">
        <v>3.0388305084745761</v>
      </c>
      <c r="W63">
        <v>10.790853067729085</v>
      </c>
      <c r="X63">
        <v>24.975566543924252</v>
      </c>
      <c r="Y63">
        <v>0</v>
      </c>
      <c r="Z63">
        <v>1.6562831999999998</v>
      </c>
      <c r="AA63">
        <v>0</v>
      </c>
      <c r="AB63">
        <v>0</v>
      </c>
      <c r="AC63">
        <v>0</v>
      </c>
      <c r="AD63">
        <v>0</v>
      </c>
      <c r="AE63">
        <v>8.3430399999999985</v>
      </c>
      <c r="AF63">
        <v>0</v>
      </c>
      <c r="AG63">
        <v>0</v>
      </c>
      <c r="AH63">
        <v>5.5324200000000001</v>
      </c>
      <c r="AI63">
        <v>0</v>
      </c>
      <c r="AJ63">
        <v>0</v>
      </c>
      <c r="AK63">
        <v>6.7038399999999996</v>
      </c>
      <c r="AL63">
        <v>17.706000000000003</v>
      </c>
      <c r="AM63">
        <v>4.0144416000000005</v>
      </c>
      <c r="AN63">
        <v>0</v>
      </c>
      <c r="AO63">
        <v>1.8669000000000004</v>
      </c>
      <c r="AP63">
        <v>2.2123078627800798</v>
      </c>
      <c r="AQ63">
        <v>0</v>
      </c>
      <c r="AR63">
        <v>3.6452000000000009</v>
      </c>
      <c r="AS63">
        <v>3.6903599999999992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665.30325588155688</v>
      </c>
      <c r="DN63">
        <v>23.060309294243353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164.15774050128746</v>
      </c>
      <c r="L64">
        <v>56.285214968506864</v>
      </c>
      <c r="M64">
        <v>0</v>
      </c>
      <c r="N64">
        <v>14.4</v>
      </c>
      <c r="O64">
        <v>50.378842714608432</v>
      </c>
      <c r="P64">
        <v>49.065335563453893</v>
      </c>
      <c r="Q64">
        <v>4.0577242798353907</v>
      </c>
      <c r="R64">
        <v>6.3996600845410629</v>
      </c>
      <c r="S64">
        <v>6.7015915471698122</v>
      </c>
      <c r="T64">
        <v>0</v>
      </c>
      <c r="U64">
        <v>242.74153595452111</v>
      </c>
      <c r="V64">
        <v>3.0388305084745761</v>
      </c>
      <c r="W64">
        <v>10.790853067729085</v>
      </c>
      <c r="X64">
        <v>24.975566543924252</v>
      </c>
      <c r="Y64">
        <v>0</v>
      </c>
      <c r="Z64">
        <v>1.6562831999999998</v>
      </c>
      <c r="AA64">
        <v>0</v>
      </c>
      <c r="AB64">
        <v>0</v>
      </c>
      <c r="AC64">
        <v>0</v>
      </c>
      <c r="AD64">
        <v>0</v>
      </c>
      <c r="AE64">
        <v>8.3430399999999985</v>
      </c>
      <c r="AF64">
        <v>0</v>
      </c>
      <c r="AG64">
        <v>0</v>
      </c>
      <c r="AH64">
        <v>5.5324200000000001</v>
      </c>
      <c r="AI64">
        <v>0</v>
      </c>
      <c r="AJ64">
        <v>0</v>
      </c>
      <c r="AK64">
        <v>6.7038399999999996</v>
      </c>
      <c r="AL64">
        <v>17.706000000000003</v>
      </c>
      <c r="AM64">
        <v>4.0144416000000005</v>
      </c>
      <c r="AN64">
        <v>0</v>
      </c>
      <c r="AO64">
        <v>1.8669000000000004</v>
      </c>
      <c r="AP64">
        <v>2.2123078627800798</v>
      </c>
      <c r="AQ64">
        <v>0</v>
      </c>
      <c r="AR64">
        <v>3.6452000000000009</v>
      </c>
      <c r="AS64">
        <v>3.6903599999999992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665.30337496334755</v>
      </c>
      <c r="DN64">
        <v>23.06031343348468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164.07832484174986</v>
      </c>
      <c r="L65">
        <v>56.285214968506864</v>
      </c>
      <c r="M65">
        <v>0</v>
      </c>
      <c r="N65">
        <v>14.4</v>
      </c>
      <c r="O65">
        <v>50.378842714608432</v>
      </c>
      <c r="P65">
        <v>49.065335563453893</v>
      </c>
      <c r="Q65">
        <v>4.0545742437337937</v>
      </c>
      <c r="R65">
        <v>6.3996600845410629</v>
      </c>
      <c r="S65">
        <v>6.6955472093023261</v>
      </c>
      <c r="T65">
        <v>0</v>
      </c>
      <c r="U65">
        <v>242.74153595452111</v>
      </c>
      <c r="V65">
        <v>3.0388305084745761</v>
      </c>
      <c r="W65">
        <v>10.790853067729085</v>
      </c>
      <c r="X65">
        <v>24.975566543924252</v>
      </c>
      <c r="Y65">
        <v>0</v>
      </c>
      <c r="Z65">
        <v>1.6562831999999998</v>
      </c>
      <c r="AA65">
        <v>0</v>
      </c>
      <c r="AB65">
        <v>0</v>
      </c>
      <c r="AC65">
        <v>0</v>
      </c>
      <c r="AD65">
        <v>0</v>
      </c>
      <c r="AE65">
        <v>8.3430399999999985</v>
      </c>
      <c r="AF65">
        <v>0</v>
      </c>
      <c r="AG65">
        <v>0</v>
      </c>
      <c r="AH65">
        <v>5.5324200000000001</v>
      </c>
      <c r="AI65">
        <v>0</v>
      </c>
      <c r="AJ65">
        <v>0</v>
      </c>
      <c r="AK65">
        <v>6.7038399999999996</v>
      </c>
      <c r="AL65">
        <v>17.706000000000003</v>
      </c>
      <c r="AM65">
        <v>4.0144416000000005</v>
      </c>
      <c r="AN65">
        <v>0</v>
      </c>
      <c r="AO65">
        <v>1.8669000000000004</v>
      </c>
      <c r="AP65">
        <v>2.2123078627800798</v>
      </c>
      <c r="AQ65">
        <v>0</v>
      </c>
      <c r="AR65">
        <v>5.0472000000000001</v>
      </c>
      <c r="AS65">
        <v>3.6903599999999992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666.57276605306868</v>
      </c>
      <c r="DN65">
        <v>23.104312310256891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164.07951656942828</v>
      </c>
      <c r="L66">
        <v>56.285214968506864</v>
      </c>
      <c r="M66">
        <v>0</v>
      </c>
      <c r="N66">
        <v>14.4</v>
      </c>
      <c r="O66">
        <v>50.378842714608432</v>
      </c>
      <c r="P66">
        <v>49.065335563453893</v>
      </c>
      <c r="Q66">
        <v>4.0545742437337937</v>
      </c>
      <c r="R66">
        <v>6.3996600845410629</v>
      </c>
      <c r="S66">
        <v>6.6955472093023261</v>
      </c>
      <c r="T66">
        <v>0</v>
      </c>
      <c r="U66">
        <v>242.74153595452111</v>
      </c>
      <c r="V66">
        <v>3.0388305084745761</v>
      </c>
      <c r="W66">
        <v>10.790853067729085</v>
      </c>
      <c r="X66">
        <v>24.975566543924252</v>
      </c>
      <c r="Y66">
        <v>0</v>
      </c>
      <c r="Z66">
        <v>1.6562831999999998</v>
      </c>
      <c r="AA66">
        <v>0</v>
      </c>
      <c r="AB66">
        <v>0</v>
      </c>
      <c r="AC66">
        <v>0</v>
      </c>
      <c r="AD66">
        <v>0</v>
      </c>
      <c r="AE66">
        <v>8.3430399999999985</v>
      </c>
      <c r="AF66">
        <v>0</v>
      </c>
      <c r="AG66">
        <v>0</v>
      </c>
      <c r="AH66">
        <v>5.5324200000000001</v>
      </c>
      <c r="AI66">
        <v>0</v>
      </c>
      <c r="AJ66">
        <v>0</v>
      </c>
      <c r="AK66">
        <v>6.7038399999999996</v>
      </c>
      <c r="AL66">
        <v>3.3936500000000005</v>
      </c>
      <c r="AM66">
        <v>4.0144416000000005</v>
      </c>
      <c r="AN66">
        <v>0</v>
      </c>
      <c r="AO66">
        <v>1.8669000000000004</v>
      </c>
      <c r="AP66">
        <v>2.2123078627800798</v>
      </c>
      <c r="AQ66">
        <v>0</v>
      </c>
      <c r="AR66">
        <v>5.0472000000000001</v>
      </c>
      <c r="AS66">
        <v>3.6903599999999992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652.74103171421621</v>
      </c>
      <c r="DN66">
        <v>22.624888376787712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164.08013298127102</v>
      </c>
      <c r="L67">
        <v>56.285356046699462</v>
      </c>
      <c r="M67">
        <v>0</v>
      </c>
      <c r="N67">
        <v>14.4</v>
      </c>
      <c r="O67">
        <v>50.378842714608432</v>
      </c>
      <c r="P67">
        <v>49.065335563453893</v>
      </c>
      <c r="Q67">
        <v>4.0591295336787567</v>
      </c>
      <c r="R67">
        <v>6.3926437962202129</v>
      </c>
      <c r="S67">
        <v>6.7035612700901606</v>
      </c>
      <c r="T67">
        <v>0</v>
      </c>
      <c r="U67">
        <v>242.74153595452111</v>
      </c>
      <c r="V67">
        <v>3.0388305084745761</v>
      </c>
      <c r="W67">
        <v>10.790853067729085</v>
      </c>
      <c r="X67">
        <v>24.975566543924252</v>
      </c>
      <c r="Y67">
        <v>0</v>
      </c>
      <c r="Z67">
        <v>1.6562831999999998</v>
      </c>
      <c r="AA67">
        <v>0</v>
      </c>
      <c r="AB67">
        <v>3.047400000000001</v>
      </c>
      <c r="AC67">
        <v>0</v>
      </c>
      <c r="AD67">
        <v>0</v>
      </c>
      <c r="AE67">
        <v>8.3430399999999985</v>
      </c>
      <c r="AF67">
        <v>0</v>
      </c>
      <c r="AG67">
        <v>0</v>
      </c>
      <c r="AH67">
        <v>5.5324200000000001</v>
      </c>
      <c r="AI67">
        <v>0</v>
      </c>
      <c r="AJ67">
        <v>0</v>
      </c>
      <c r="AK67">
        <v>6.7038399999999996</v>
      </c>
      <c r="AL67">
        <v>3.3936500000000005</v>
      </c>
      <c r="AM67">
        <v>4.0144416000000005</v>
      </c>
      <c r="AN67">
        <v>0</v>
      </c>
      <c r="AO67">
        <v>1.8669000000000004</v>
      </c>
      <c r="AP67">
        <v>2.2123078627800798</v>
      </c>
      <c r="AQ67">
        <v>0</v>
      </c>
      <c r="AR67">
        <v>5.0472000000000001</v>
      </c>
      <c r="AS67">
        <v>3.6903599999999992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655.69244296254567</v>
      </c>
      <c r="DN67">
        <v>22.727187680905569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164.08013298127102</v>
      </c>
      <c r="L68">
        <v>56.285356046699462</v>
      </c>
      <c r="M68">
        <v>0</v>
      </c>
      <c r="N68">
        <v>14.4</v>
      </c>
      <c r="O68">
        <v>50.378842714608432</v>
      </c>
      <c r="P68">
        <v>49.065335563453893</v>
      </c>
      <c r="Q68">
        <v>4.0591295336787567</v>
      </c>
      <c r="R68">
        <v>6.3926437962202129</v>
      </c>
      <c r="S68">
        <v>6.7035612700901606</v>
      </c>
      <c r="T68">
        <v>0</v>
      </c>
      <c r="U68">
        <v>242.74153595452111</v>
      </c>
      <c r="V68">
        <v>3.0388305084745761</v>
      </c>
      <c r="W68">
        <v>10.790853067729085</v>
      </c>
      <c r="X68">
        <v>24.975566543924252</v>
      </c>
      <c r="Y68">
        <v>0</v>
      </c>
      <c r="Z68">
        <v>0</v>
      </c>
      <c r="AA68">
        <v>0</v>
      </c>
      <c r="AB68">
        <v>3.047400000000001</v>
      </c>
      <c r="AC68">
        <v>0</v>
      </c>
      <c r="AD68">
        <v>0</v>
      </c>
      <c r="AE68">
        <v>8.3430399999999985</v>
      </c>
      <c r="AF68">
        <v>0</v>
      </c>
      <c r="AG68">
        <v>0</v>
      </c>
      <c r="AH68">
        <v>5.941338</v>
      </c>
      <c r="AI68">
        <v>0</v>
      </c>
      <c r="AJ68">
        <v>0</v>
      </c>
      <c r="AK68">
        <v>6.7038399999999996</v>
      </c>
      <c r="AL68">
        <v>3.3936500000000005</v>
      </c>
      <c r="AM68">
        <v>4.0144416000000005</v>
      </c>
      <c r="AN68">
        <v>0</v>
      </c>
      <c r="AO68">
        <v>1.8669000000000004</v>
      </c>
      <c r="AP68">
        <v>2.2123078627800798</v>
      </c>
      <c r="AQ68">
        <v>0</v>
      </c>
      <c r="AR68">
        <v>5.0472000000000001</v>
      </c>
      <c r="AS68">
        <v>3.6903599999999992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654.48686471264705</v>
      </c>
      <c r="DN68">
        <v>22.685400730804194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164.08013298127102</v>
      </c>
      <c r="L69">
        <v>56.285356046699462</v>
      </c>
      <c r="M69">
        <v>0</v>
      </c>
      <c r="N69">
        <v>14.4</v>
      </c>
      <c r="O69">
        <v>50.378842714608432</v>
      </c>
      <c r="P69">
        <v>49.065335563453893</v>
      </c>
      <c r="Q69">
        <v>4.0591295336787567</v>
      </c>
      <c r="R69">
        <v>6.3926437962202129</v>
      </c>
      <c r="S69">
        <v>6.7035612700901606</v>
      </c>
      <c r="T69">
        <v>0</v>
      </c>
      <c r="U69">
        <v>242.74153595452111</v>
      </c>
      <c r="V69">
        <v>3.0388305084745761</v>
      </c>
      <c r="W69">
        <v>10.790853067729085</v>
      </c>
      <c r="X69">
        <v>24.975566543924252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0</v>
      </c>
      <c r="AE69">
        <v>8.3430399999999985</v>
      </c>
      <c r="AF69">
        <v>0</v>
      </c>
      <c r="AG69">
        <v>0</v>
      </c>
      <c r="AH69">
        <v>10.824300000000001</v>
      </c>
      <c r="AI69">
        <v>0</v>
      </c>
      <c r="AJ69">
        <v>0</v>
      </c>
      <c r="AK69">
        <v>6.7038399999999996</v>
      </c>
      <c r="AL69">
        <v>3.3936500000000005</v>
      </c>
      <c r="AM69">
        <v>4.0144416000000005</v>
      </c>
      <c r="AN69">
        <v>0</v>
      </c>
      <c r="AO69">
        <v>1.8669000000000004</v>
      </c>
      <c r="AP69">
        <v>2.2123078627800798</v>
      </c>
      <c r="AQ69">
        <v>0</v>
      </c>
      <c r="AR69">
        <v>5.8884000000000016</v>
      </c>
      <c r="AS69">
        <v>3.6903599999999992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660.01926737454789</v>
      </c>
      <c r="DN69">
        <v>22.877160068903461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164.08013298127102</v>
      </c>
      <c r="L70">
        <v>56.285356046699462</v>
      </c>
      <c r="M70">
        <v>0</v>
      </c>
      <c r="N70">
        <v>14.4</v>
      </c>
      <c r="O70">
        <v>50.378842714608432</v>
      </c>
      <c r="P70">
        <v>49.065335563453893</v>
      </c>
      <c r="Q70">
        <v>4.0591295336787567</v>
      </c>
      <c r="R70">
        <v>6.3926437962202129</v>
      </c>
      <c r="S70">
        <v>6.7035612700901606</v>
      </c>
      <c r="T70">
        <v>0</v>
      </c>
      <c r="U70">
        <v>242.74153595452111</v>
      </c>
      <c r="V70">
        <v>3.0388305084745761</v>
      </c>
      <c r="W70">
        <v>10.790853067729085</v>
      </c>
      <c r="X70">
        <v>24.975566543924252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0</v>
      </c>
      <c r="AE70">
        <v>8.3430399999999985</v>
      </c>
      <c r="AF70">
        <v>0</v>
      </c>
      <c r="AG70">
        <v>0</v>
      </c>
      <c r="AH70">
        <v>17.799960000000002</v>
      </c>
      <c r="AI70">
        <v>0</v>
      </c>
      <c r="AJ70">
        <v>0</v>
      </c>
      <c r="AK70">
        <v>6.7038399999999996</v>
      </c>
      <c r="AL70">
        <v>3.3936500000000005</v>
      </c>
      <c r="AM70">
        <v>4.0144416000000005</v>
      </c>
      <c r="AN70">
        <v>0</v>
      </c>
      <c r="AO70">
        <v>1.8669000000000004</v>
      </c>
      <c r="AP70">
        <v>2.2123078627800798</v>
      </c>
      <c r="AQ70">
        <v>0</v>
      </c>
      <c r="AR70">
        <v>5.8884000000000016</v>
      </c>
      <c r="AS70">
        <v>3.6903599999999992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669.33658574760318</v>
      </c>
      <c r="DN70">
        <v>23.200171566215591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164.08013298127102</v>
      </c>
      <c r="L71">
        <v>56.285356046699462</v>
      </c>
      <c r="M71">
        <v>0</v>
      </c>
      <c r="N71">
        <v>14.4</v>
      </c>
      <c r="O71">
        <v>50.378842714608432</v>
      </c>
      <c r="P71">
        <v>49.065335563453893</v>
      </c>
      <c r="Q71">
        <v>4.0591295336787567</v>
      </c>
      <c r="R71">
        <v>6.3926437962202129</v>
      </c>
      <c r="S71">
        <v>6.7035612700901606</v>
      </c>
      <c r="T71">
        <v>0</v>
      </c>
      <c r="U71">
        <v>242.74153595452111</v>
      </c>
      <c r="V71">
        <v>3.0388305084745761</v>
      </c>
      <c r="W71">
        <v>10.790853067729085</v>
      </c>
      <c r="X71">
        <v>24.975566543924252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0</v>
      </c>
      <c r="AE71">
        <v>8.3430399999999985</v>
      </c>
      <c r="AF71">
        <v>0</v>
      </c>
      <c r="AG71">
        <v>0</v>
      </c>
      <c r="AH71">
        <v>21.167520000000003</v>
      </c>
      <c r="AI71">
        <v>0</v>
      </c>
      <c r="AJ71">
        <v>0</v>
      </c>
      <c r="AK71">
        <v>6.7038399999999996</v>
      </c>
      <c r="AL71">
        <v>3.3936500000000005</v>
      </c>
      <c r="AM71">
        <v>4.0144416000000005</v>
      </c>
      <c r="AN71">
        <v>0</v>
      </c>
      <c r="AO71">
        <v>1.8669000000000004</v>
      </c>
      <c r="AP71">
        <v>2.2123078627800798</v>
      </c>
      <c r="AQ71">
        <v>0</v>
      </c>
      <c r="AR71">
        <v>5.8884000000000016</v>
      </c>
      <c r="AS71">
        <v>3.6903599999999992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673.28558904937051</v>
      </c>
      <c r="DN71">
        <v>23.337065473477868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164.08013298127102</v>
      </c>
      <c r="L72">
        <v>56.285356046699462</v>
      </c>
      <c r="M72">
        <v>0</v>
      </c>
      <c r="N72">
        <v>14.4</v>
      </c>
      <c r="O72">
        <v>50.378842714608432</v>
      </c>
      <c r="P72">
        <v>49.065335563453893</v>
      </c>
      <c r="Q72">
        <v>4.0591295336787567</v>
      </c>
      <c r="R72">
        <v>6.3926437962202129</v>
      </c>
      <c r="S72">
        <v>6.7035612700901606</v>
      </c>
      <c r="T72">
        <v>0</v>
      </c>
      <c r="U72">
        <v>242.74153595452111</v>
      </c>
      <c r="V72">
        <v>3.0388305084745761</v>
      </c>
      <c r="W72">
        <v>10.790853067729085</v>
      </c>
      <c r="X72">
        <v>24.975566543924252</v>
      </c>
      <c r="Y72">
        <v>0</v>
      </c>
      <c r="Z72">
        <v>0</v>
      </c>
      <c r="AA72">
        <v>7.1368206287067215</v>
      </c>
      <c r="AB72">
        <v>3.047400000000001</v>
      </c>
      <c r="AC72">
        <v>0</v>
      </c>
      <c r="AD72">
        <v>0</v>
      </c>
      <c r="AE72">
        <v>8.3430399999999985</v>
      </c>
      <c r="AF72">
        <v>0</v>
      </c>
      <c r="AG72">
        <v>0</v>
      </c>
      <c r="AH72">
        <v>22.851299999999998</v>
      </c>
      <c r="AI72">
        <v>0.80825000000000036</v>
      </c>
      <c r="AJ72">
        <v>0</v>
      </c>
      <c r="AK72">
        <v>6.7038399999999996</v>
      </c>
      <c r="AL72">
        <v>3.3936500000000005</v>
      </c>
      <c r="AM72">
        <v>4.0144416000000005</v>
      </c>
      <c r="AN72">
        <v>0</v>
      </c>
      <c r="AO72">
        <v>1.8669000000000004</v>
      </c>
      <c r="AP72">
        <v>2.2123078627800798</v>
      </c>
      <c r="AQ72">
        <v>0</v>
      </c>
      <c r="AR72">
        <v>5.8884000000000016</v>
      </c>
      <c r="AS72">
        <v>3.6903599999999992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679.32211165919898</v>
      </c>
      <c r="DN72">
        <v>23.546386412959176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164.08013298127102</v>
      </c>
      <c r="L73">
        <v>56.285356046699462</v>
      </c>
      <c r="M73">
        <v>0</v>
      </c>
      <c r="N73">
        <v>14.4</v>
      </c>
      <c r="O73">
        <v>50.378842714608432</v>
      </c>
      <c r="P73">
        <v>49.065335563453893</v>
      </c>
      <c r="Q73">
        <v>4.0591295336787567</v>
      </c>
      <c r="R73">
        <v>6.3926437962202129</v>
      </c>
      <c r="S73">
        <v>6.7035612700901606</v>
      </c>
      <c r="T73">
        <v>0</v>
      </c>
      <c r="U73">
        <v>242.74153595452111</v>
      </c>
      <c r="V73">
        <v>3.0388305084745761</v>
      </c>
      <c r="W73">
        <v>10.790853067729085</v>
      </c>
      <c r="X73">
        <v>24.975566543924252</v>
      </c>
      <c r="Y73">
        <v>0</v>
      </c>
      <c r="Z73">
        <v>0</v>
      </c>
      <c r="AA73">
        <v>7.1368206287067215</v>
      </c>
      <c r="AB73">
        <v>3.047400000000001</v>
      </c>
      <c r="AC73">
        <v>0</v>
      </c>
      <c r="AD73">
        <v>2.3149500000000001</v>
      </c>
      <c r="AE73">
        <v>8.3430399999999985</v>
      </c>
      <c r="AF73">
        <v>0</v>
      </c>
      <c r="AG73">
        <v>0</v>
      </c>
      <c r="AH73">
        <v>23.765352</v>
      </c>
      <c r="AI73">
        <v>1.6165000000000007</v>
      </c>
      <c r="AJ73">
        <v>0</v>
      </c>
      <c r="AK73">
        <v>6.7038399999999996</v>
      </c>
      <c r="AL73">
        <v>3.3936500000000005</v>
      </c>
      <c r="AM73">
        <v>4.0144416000000005</v>
      </c>
      <c r="AN73">
        <v>0</v>
      </c>
      <c r="AO73">
        <v>1.8669000000000004</v>
      </c>
      <c r="AP73">
        <v>2.2123078627800798</v>
      </c>
      <c r="AQ73">
        <v>0</v>
      </c>
      <c r="AR73">
        <v>5.8884000000000016</v>
      </c>
      <c r="AS73">
        <v>3.6903599999999992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683.2241157172034</v>
      </c>
      <c r="DN73">
        <v>23.681634354954571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164.08013298127102</v>
      </c>
      <c r="L74">
        <v>56.285356046699462</v>
      </c>
      <c r="M74">
        <v>0</v>
      </c>
      <c r="N74">
        <v>14.4</v>
      </c>
      <c r="O74">
        <v>50.378842714608432</v>
      </c>
      <c r="P74">
        <v>49.065335563453893</v>
      </c>
      <c r="Q74">
        <v>4.0591295336787567</v>
      </c>
      <c r="R74">
        <v>6.3926437962202129</v>
      </c>
      <c r="S74">
        <v>6.7035612700901606</v>
      </c>
      <c r="T74">
        <v>0</v>
      </c>
      <c r="U74">
        <v>242.74153595452111</v>
      </c>
      <c r="V74">
        <v>3.0388305084745761</v>
      </c>
      <c r="W74">
        <v>10.790853067729085</v>
      </c>
      <c r="X74">
        <v>24.975566543924252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4.6299000000000001</v>
      </c>
      <c r="AE74">
        <v>8.3430399999999985</v>
      </c>
      <c r="AF74">
        <v>0</v>
      </c>
      <c r="AG74">
        <v>0</v>
      </c>
      <c r="AH74">
        <v>28.383719999999997</v>
      </c>
      <c r="AI74">
        <v>8.3049304000000035</v>
      </c>
      <c r="AJ74">
        <v>0</v>
      </c>
      <c r="AK74">
        <v>6.7038399999999996</v>
      </c>
      <c r="AL74">
        <v>3.3936500000000005</v>
      </c>
      <c r="AM74">
        <v>4.0144416000000005</v>
      </c>
      <c r="AN74">
        <v>0</v>
      </c>
      <c r="AO74">
        <v>1.8669000000000004</v>
      </c>
      <c r="AP74">
        <v>2.2123078627800798</v>
      </c>
      <c r="AQ74">
        <v>0</v>
      </c>
      <c r="AR74">
        <v>5.8884000000000016</v>
      </c>
      <c r="AS74">
        <v>3.6903599999999992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699.838323323493</v>
      </c>
      <c r="DN74">
        <v>24.25758546301844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164.08013298127102</v>
      </c>
      <c r="L75">
        <v>56.285356046699462</v>
      </c>
      <c r="M75">
        <v>0</v>
      </c>
      <c r="N75">
        <v>14.4</v>
      </c>
      <c r="O75">
        <v>50.378842714608432</v>
      </c>
      <c r="P75">
        <v>49.065335563453893</v>
      </c>
      <c r="Q75">
        <v>4.0591295336787567</v>
      </c>
      <c r="R75">
        <v>6.3926437962202129</v>
      </c>
      <c r="S75">
        <v>6.7035612700901606</v>
      </c>
      <c r="T75">
        <v>0</v>
      </c>
      <c r="U75">
        <v>242.74153595452111</v>
      </c>
      <c r="V75">
        <v>3.0388305084745761</v>
      </c>
      <c r="W75">
        <v>10.790853067729085</v>
      </c>
      <c r="X75">
        <v>24.975566543924252</v>
      </c>
      <c r="Y75">
        <v>0</v>
      </c>
      <c r="Z75">
        <v>0</v>
      </c>
      <c r="AA75">
        <v>10.705230943060082</v>
      </c>
      <c r="AB75">
        <v>3.345368000000001</v>
      </c>
      <c r="AC75">
        <v>2.4578399999999991</v>
      </c>
      <c r="AD75">
        <v>9.2812719999999995</v>
      </c>
      <c r="AE75">
        <v>12.557578800000002</v>
      </c>
      <c r="AF75">
        <v>0</v>
      </c>
      <c r="AG75">
        <v>0</v>
      </c>
      <c r="AH75">
        <v>33.675600000000003</v>
      </c>
      <c r="AI75">
        <v>8.3049304000000035</v>
      </c>
      <c r="AJ75">
        <v>0</v>
      </c>
      <c r="AK75">
        <v>6.7038399999999996</v>
      </c>
      <c r="AL75">
        <v>3.3936500000000005</v>
      </c>
      <c r="AM75">
        <v>4.0144416000000005</v>
      </c>
      <c r="AN75">
        <v>0</v>
      </c>
      <c r="AO75">
        <v>1.8669000000000004</v>
      </c>
      <c r="AP75">
        <v>3.0907242200604048</v>
      </c>
      <c r="AQ75">
        <v>0</v>
      </c>
      <c r="AR75">
        <v>5.8884000000000016</v>
      </c>
      <c r="AS75">
        <v>3.6903599999999992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717.03425455613149</v>
      </c>
      <c r="DN75">
        <v>24.853669387660219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164.08013298127102</v>
      </c>
      <c r="L76">
        <v>56.285356046699462</v>
      </c>
      <c r="M76">
        <v>0</v>
      </c>
      <c r="N76">
        <v>14.4</v>
      </c>
      <c r="O76">
        <v>50.378842714608432</v>
      </c>
      <c r="P76">
        <v>49.065335563453893</v>
      </c>
      <c r="Q76">
        <v>4.0591295336787567</v>
      </c>
      <c r="R76">
        <v>6.3926437962202129</v>
      </c>
      <c r="S76">
        <v>6.7035612700901606</v>
      </c>
      <c r="T76">
        <v>0</v>
      </c>
      <c r="U76">
        <v>242.74153595452111</v>
      </c>
      <c r="V76">
        <v>3.0388305084745761</v>
      </c>
      <c r="W76">
        <v>10.790853067729085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4.91568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8.3049304000000035</v>
      </c>
      <c r="AJ76">
        <v>0</v>
      </c>
      <c r="AK76">
        <v>6.7038399999999996</v>
      </c>
      <c r="AL76">
        <v>3.3936500000000005</v>
      </c>
      <c r="AM76">
        <v>4.0144416000000005</v>
      </c>
      <c r="AN76">
        <v>0</v>
      </c>
      <c r="AO76">
        <v>1.8669000000000004</v>
      </c>
      <c r="AP76">
        <v>3.0907242200604048</v>
      </c>
      <c r="AQ76">
        <v>0</v>
      </c>
      <c r="AR76">
        <v>5.8884000000000016</v>
      </c>
      <c r="AS76">
        <v>3.6903599999999992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732.58509821798498</v>
      </c>
      <c r="DN76">
        <v>25.392679325806661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164.08013298127102</v>
      </c>
      <c r="L77">
        <v>56.285356046699462</v>
      </c>
      <c r="M77">
        <v>0</v>
      </c>
      <c r="N77">
        <v>14.4</v>
      </c>
      <c r="O77">
        <v>50.378842714608432</v>
      </c>
      <c r="P77">
        <v>49.065335563453893</v>
      </c>
      <c r="Q77">
        <v>4.0591295336787567</v>
      </c>
      <c r="R77">
        <v>6.3926437962202129</v>
      </c>
      <c r="S77">
        <v>6.7035612700901606</v>
      </c>
      <c r="T77">
        <v>0</v>
      </c>
      <c r="U77">
        <v>242.74153595452111</v>
      </c>
      <c r="V77">
        <v>3.0388305084745761</v>
      </c>
      <c r="W77">
        <v>10.790853067729085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4.91568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8.3049304000000035</v>
      </c>
      <c r="AJ77">
        <v>0</v>
      </c>
      <c r="AK77">
        <v>6.7038399999999996</v>
      </c>
      <c r="AL77">
        <v>6.1971000000000007</v>
      </c>
      <c r="AM77">
        <v>4.0144416000000005</v>
      </c>
      <c r="AN77">
        <v>0</v>
      </c>
      <c r="AO77">
        <v>1.8669000000000004</v>
      </c>
      <c r="AP77">
        <v>3.0907242200604048</v>
      </c>
      <c r="AQ77">
        <v>0</v>
      </c>
      <c r="AR77">
        <v>5.8884000000000016</v>
      </c>
      <c r="AS77">
        <v>3.6903599999999992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735.29463251600555</v>
      </c>
      <c r="DN77">
        <v>25.486595027786009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164.08013298127102</v>
      </c>
      <c r="L78">
        <v>56.285356046699462</v>
      </c>
      <c r="M78">
        <v>0</v>
      </c>
      <c r="N78">
        <v>14.4</v>
      </c>
      <c r="O78">
        <v>50.378842714608432</v>
      </c>
      <c r="P78">
        <v>49.065335563453893</v>
      </c>
      <c r="Q78">
        <v>4.0591295336787567</v>
      </c>
      <c r="R78">
        <v>6.3926437962202129</v>
      </c>
      <c r="S78">
        <v>6.7035612700901606</v>
      </c>
      <c r="T78">
        <v>0</v>
      </c>
      <c r="U78">
        <v>242.74153595452111</v>
      </c>
      <c r="V78">
        <v>3.0388305084745761</v>
      </c>
      <c r="W78">
        <v>10.790853067729085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4.91568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8.3049304000000035</v>
      </c>
      <c r="AJ78">
        <v>0</v>
      </c>
      <c r="AK78">
        <v>6.7038399999999996</v>
      </c>
      <c r="AL78">
        <v>17.706000000000003</v>
      </c>
      <c r="AM78">
        <v>4.0144416000000005</v>
      </c>
      <c r="AN78">
        <v>0</v>
      </c>
      <c r="AO78">
        <v>1.8669000000000004</v>
      </c>
      <c r="AP78">
        <v>3.0907242200604048</v>
      </c>
      <c r="AQ78">
        <v>0</v>
      </c>
      <c r="AR78">
        <v>5.8884000000000016</v>
      </c>
      <c r="AS78">
        <v>3.6903599999999992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746.41798436600561</v>
      </c>
      <c r="DN78">
        <v>25.872143177786011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164.08013298127102</v>
      </c>
      <c r="L79">
        <v>56.285356046699462</v>
      </c>
      <c r="M79">
        <v>0</v>
      </c>
      <c r="N79">
        <v>14.4</v>
      </c>
      <c r="O79">
        <v>50.378842714608432</v>
      </c>
      <c r="P79">
        <v>49.065335563453893</v>
      </c>
      <c r="Q79">
        <v>4.0591295336787567</v>
      </c>
      <c r="R79">
        <v>6.3926437962202129</v>
      </c>
      <c r="S79">
        <v>6.7035612700901606</v>
      </c>
      <c r="T79">
        <v>0</v>
      </c>
      <c r="U79">
        <v>243.68616997529685</v>
      </c>
      <c r="V79">
        <v>3.0388305084745761</v>
      </c>
      <c r="W79">
        <v>10.790853067729085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4.91568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8.3049304000000035</v>
      </c>
      <c r="AJ79">
        <v>0</v>
      </c>
      <c r="AK79">
        <v>6.7038399999999996</v>
      </c>
      <c r="AL79">
        <v>17.706000000000003</v>
      </c>
      <c r="AM79">
        <v>4.0144416000000005</v>
      </c>
      <c r="AN79">
        <v>0</v>
      </c>
      <c r="AO79">
        <v>1.8669000000000004</v>
      </c>
      <c r="AP79">
        <v>1.4640272621338759</v>
      </c>
      <c r="AQ79">
        <v>0</v>
      </c>
      <c r="AR79">
        <v>6.4492000000000003</v>
      </c>
      <c r="AS79">
        <v>3.6903599999999992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746.30087895707345</v>
      </c>
      <c r="DN79">
        <v>25.867985649567331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164.08013298127102</v>
      </c>
      <c r="L80">
        <v>56.285356046699462</v>
      </c>
      <c r="M80">
        <v>0</v>
      </c>
      <c r="N80">
        <v>14.4</v>
      </c>
      <c r="O80">
        <v>50.378842714608432</v>
      </c>
      <c r="P80">
        <v>49.065335563453893</v>
      </c>
      <c r="Q80">
        <v>4.0591295336787567</v>
      </c>
      <c r="R80">
        <v>6.3926437962202129</v>
      </c>
      <c r="S80">
        <v>6.7035612700901606</v>
      </c>
      <c r="T80">
        <v>0</v>
      </c>
      <c r="U80">
        <v>243.68616997529685</v>
      </c>
      <c r="V80">
        <v>3.0388305084745761</v>
      </c>
      <c r="W80">
        <v>10.790853067729085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4.91568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0.9699000000000001</v>
      </c>
      <c r="AJ80">
        <v>0</v>
      </c>
      <c r="AK80">
        <v>6.7038399999999996</v>
      </c>
      <c r="AL80">
        <v>17.706000000000003</v>
      </c>
      <c r="AM80">
        <v>4.0144416000000005</v>
      </c>
      <c r="AN80">
        <v>0</v>
      </c>
      <c r="AO80">
        <v>1.8669000000000004</v>
      </c>
      <c r="AP80">
        <v>1.4640272621338759</v>
      </c>
      <c r="AQ80">
        <v>0</v>
      </c>
      <c r="AR80">
        <v>6.4492000000000003</v>
      </c>
      <c r="AS80">
        <v>3.6903599999999992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739.21157230302799</v>
      </c>
      <c r="DN80">
        <v>25.622261903612895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164.08013298127102</v>
      </c>
      <c r="L81">
        <v>56.285356046699462</v>
      </c>
      <c r="M81">
        <v>0</v>
      </c>
      <c r="N81">
        <v>14.4</v>
      </c>
      <c r="O81">
        <v>50.378842714608432</v>
      </c>
      <c r="P81">
        <v>49.065335563453893</v>
      </c>
      <c r="Q81">
        <v>4.0591295336787567</v>
      </c>
      <c r="R81">
        <v>6.3926437962202129</v>
      </c>
      <c r="S81">
        <v>6.7035612700901606</v>
      </c>
      <c r="T81">
        <v>0</v>
      </c>
      <c r="U81">
        <v>243.68616997529685</v>
      </c>
      <c r="V81">
        <v>3.0388305084745761</v>
      </c>
      <c r="W81">
        <v>10.790853067729085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4.91568</v>
      </c>
      <c r="AD81">
        <v>9.2812719999999995</v>
      </c>
      <c r="AE81">
        <v>12.557578800000002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6.7038399999999996</v>
      </c>
      <c r="AL81">
        <v>17.706000000000003</v>
      </c>
      <c r="AM81">
        <v>4.0144416000000005</v>
      </c>
      <c r="AN81">
        <v>0</v>
      </c>
      <c r="AO81">
        <v>1.8669000000000004</v>
      </c>
      <c r="AP81">
        <v>1.4640272621338759</v>
      </c>
      <c r="AQ81">
        <v>0</v>
      </c>
      <c r="AR81">
        <v>6.4492000000000003</v>
      </c>
      <c r="AS81">
        <v>3.6903599999999992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736.36781218944475</v>
      </c>
      <c r="DN81">
        <v>25.523694017196192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164.08013298127102</v>
      </c>
      <c r="L82">
        <v>56.285356046699462</v>
      </c>
      <c r="M82">
        <v>0</v>
      </c>
      <c r="N82">
        <v>14.4</v>
      </c>
      <c r="O82">
        <v>50.378842714608432</v>
      </c>
      <c r="P82">
        <v>49.065335563453893</v>
      </c>
      <c r="Q82">
        <v>4.0591295336787567</v>
      </c>
      <c r="R82">
        <v>6.3926437962202129</v>
      </c>
      <c r="S82">
        <v>6.7035612700901606</v>
      </c>
      <c r="T82">
        <v>0</v>
      </c>
      <c r="U82">
        <v>243.68616997529685</v>
      </c>
      <c r="V82">
        <v>3.0388305084745761</v>
      </c>
      <c r="W82">
        <v>10.790853067729085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4.91568</v>
      </c>
      <c r="AD82">
        <v>9.2812719999999995</v>
      </c>
      <c r="AE82">
        <v>12.557578800000002</v>
      </c>
      <c r="AF82">
        <v>0</v>
      </c>
      <c r="AG82">
        <v>0</v>
      </c>
      <c r="AH82">
        <v>31.270199999999999</v>
      </c>
      <c r="AI82">
        <v>0</v>
      </c>
      <c r="AJ82">
        <v>0</v>
      </c>
      <c r="AK82">
        <v>6.7038399999999996</v>
      </c>
      <c r="AL82">
        <v>6.1971000000000007</v>
      </c>
      <c r="AM82">
        <v>4.0144416000000005</v>
      </c>
      <c r="AN82">
        <v>0</v>
      </c>
      <c r="AO82">
        <v>1.8669000000000004</v>
      </c>
      <c r="AP82">
        <v>1.4640272621338759</v>
      </c>
      <c r="AQ82">
        <v>0</v>
      </c>
      <c r="AR82">
        <v>6.4492000000000003</v>
      </c>
      <c r="AS82">
        <v>3.6903599999999992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719.71804566144465</v>
      </c>
      <c r="DN82">
        <v>24.946594145196173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164.08013298127102</v>
      </c>
      <c r="L83">
        <v>46.135850577801669</v>
      </c>
      <c r="M83">
        <v>0</v>
      </c>
      <c r="N83">
        <v>14.4</v>
      </c>
      <c r="O83">
        <v>50.378842714608432</v>
      </c>
      <c r="P83">
        <v>49.065335563453893</v>
      </c>
      <c r="Q83">
        <v>4.0591295336787567</v>
      </c>
      <c r="R83">
        <v>6.3926437962202129</v>
      </c>
      <c r="S83">
        <v>6.7035612700901606</v>
      </c>
      <c r="T83">
        <v>0</v>
      </c>
      <c r="U83">
        <v>243.68616997529685</v>
      </c>
      <c r="V83">
        <v>3.0388305084745761</v>
      </c>
      <c r="W83">
        <v>10.790853067729085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4.91568</v>
      </c>
      <c r="AD83">
        <v>9.2812719999999995</v>
      </c>
      <c r="AE83">
        <v>12.557578800000002</v>
      </c>
      <c r="AF83">
        <v>0</v>
      </c>
      <c r="AG83">
        <v>0</v>
      </c>
      <c r="AH83">
        <v>26.459399999999999</v>
      </c>
      <c r="AI83">
        <v>0</v>
      </c>
      <c r="AJ83">
        <v>0</v>
      </c>
      <c r="AK83">
        <v>6.7038399999999996</v>
      </c>
      <c r="AL83">
        <v>3.3936500000000005</v>
      </c>
      <c r="AM83">
        <v>4.0144416000000005</v>
      </c>
      <c r="AN83">
        <v>0</v>
      </c>
      <c r="AO83">
        <v>1.8669000000000004</v>
      </c>
      <c r="AP83">
        <v>1.4640272621338759</v>
      </c>
      <c r="AQ83">
        <v>0</v>
      </c>
      <c r="AR83">
        <v>7.0100000000000007</v>
      </c>
      <c r="AS83">
        <v>3.6903599999999992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703.09138936268528</v>
      </c>
      <c r="DN83">
        <v>24.370294975057579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164.08013298127102</v>
      </c>
      <c r="L84">
        <v>46.135850577801669</v>
      </c>
      <c r="M84">
        <v>0</v>
      </c>
      <c r="N84">
        <v>14.4</v>
      </c>
      <c r="O84">
        <v>50.378842714608432</v>
      </c>
      <c r="P84">
        <v>49.065335563453893</v>
      </c>
      <c r="Q84">
        <v>4.0591295336787567</v>
      </c>
      <c r="R84">
        <v>6.3926437962202129</v>
      </c>
      <c r="S84">
        <v>6.7035612700901606</v>
      </c>
      <c r="T84">
        <v>0</v>
      </c>
      <c r="U84">
        <v>243.68616997529685</v>
      </c>
      <c r="V84">
        <v>3.0388305084745761</v>
      </c>
      <c r="W84">
        <v>10.790853067729085</v>
      </c>
      <c r="X84">
        <v>24.975566543924252</v>
      </c>
      <c r="Y84">
        <v>0</v>
      </c>
      <c r="Z84">
        <v>0</v>
      </c>
      <c r="AA84">
        <v>7.1368206287067215</v>
      </c>
      <c r="AB84">
        <v>3.345368000000001</v>
      </c>
      <c r="AC84">
        <v>2.4578399999999991</v>
      </c>
      <c r="AD84">
        <v>7.7164999999999999</v>
      </c>
      <c r="AE84">
        <v>12.557578800000002</v>
      </c>
      <c r="AF84">
        <v>0</v>
      </c>
      <c r="AG84">
        <v>0</v>
      </c>
      <c r="AH84">
        <v>23.765352</v>
      </c>
      <c r="AI84">
        <v>0</v>
      </c>
      <c r="AJ84">
        <v>0</v>
      </c>
      <c r="AK84">
        <v>6.7038399999999996</v>
      </c>
      <c r="AL84">
        <v>3.3936500000000005</v>
      </c>
      <c r="AM84">
        <v>4.0144416000000005</v>
      </c>
      <c r="AN84">
        <v>0</v>
      </c>
      <c r="AO84">
        <v>1.8669000000000004</v>
      </c>
      <c r="AP84">
        <v>1.4640272621338759</v>
      </c>
      <c r="AQ84">
        <v>0</v>
      </c>
      <c r="AR84">
        <v>7.0100000000000007</v>
      </c>
      <c r="AS84">
        <v>3.6903599999999992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685.08355584393757</v>
      </c>
      <c r="DN84">
        <v>23.74603897945217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164.08013298127102</v>
      </c>
      <c r="L85">
        <v>46.135850577801669</v>
      </c>
      <c r="M85">
        <v>0</v>
      </c>
      <c r="N85">
        <v>14.4</v>
      </c>
      <c r="O85">
        <v>50.378842714608432</v>
      </c>
      <c r="P85">
        <v>49.065335563453893</v>
      </c>
      <c r="Q85">
        <v>4.0591295336787567</v>
      </c>
      <c r="R85">
        <v>6.3926437962202129</v>
      </c>
      <c r="S85">
        <v>6.7035612700901606</v>
      </c>
      <c r="T85">
        <v>0</v>
      </c>
      <c r="U85">
        <v>243.68616997529685</v>
      </c>
      <c r="V85">
        <v>3.0388305084745761</v>
      </c>
      <c r="W85">
        <v>10.790853067729085</v>
      </c>
      <c r="X85">
        <v>24.975566543924252</v>
      </c>
      <c r="Y85">
        <v>0</v>
      </c>
      <c r="Z85">
        <v>0</v>
      </c>
      <c r="AA85">
        <v>7.1368206287067215</v>
      </c>
      <c r="AB85">
        <v>3.345368000000001</v>
      </c>
      <c r="AC85">
        <v>0</v>
      </c>
      <c r="AD85">
        <v>4.6299000000000001</v>
      </c>
      <c r="AE85">
        <v>12.557578800000002</v>
      </c>
      <c r="AF85">
        <v>0</v>
      </c>
      <c r="AG85">
        <v>0</v>
      </c>
      <c r="AH85">
        <v>21.744815999999997</v>
      </c>
      <c r="AI85">
        <v>0</v>
      </c>
      <c r="AJ85">
        <v>0</v>
      </c>
      <c r="AK85">
        <v>6.7038399999999996</v>
      </c>
      <c r="AL85">
        <v>3.3936500000000005</v>
      </c>
      <c r="AM85">
        <v>4.0144416000000005</v>
      </c>
      <c r="AN85">
        <v>0</v>
      </c>
      <c r="AO85">
        <v>1.8669000000000004</v>
      </c>
      <c r="AP85">
        <v>3.0907242200604048</v>
      </c>
      <c r="AQ85">
        <v>0</v>
      </c>
      <c r="AR85">
        <v>7.0100000000000007</v>
      </c>
      <c r="AS85">
        <v>3.6903599999999992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679.34411402002399</v>
      </c>
      <c r="DN85">
        <v>23.547201761292268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164.08013298127102</v>
      </c>
      <c r="L86">
        <v>46.135850577801669</v>
      </c>
      <c r="M86">
        <v>0</v>
      </c>
      <c r="N86">
        <v>14.4</v>
      </c>
      <c r="O86">
        <v>50.378842714608432</v>
      </c>
      <c r="P86">
        <v>49.065335563453893</v>
      </c>
      <c r="Q86">
        <v>4.0591295336787567</v>
      </c>
      <c r="R86">
        <v>6.3926437962202129</v>
      </c>
      <c r="S86">
        <v>6.7035612700901606</v>
      </c>
      <c r="T86">
        <v>0</v>
      </c>
      <c r="U86">
        <v>243.68616997529685</v>
      </c>
      <c r="V86">
        <v>3.0388305084745761</v>
      </c>
      <c r="W86">
        <v>10.790853067729085</v>
      </c>
      <c r="X86">
        <v>24.975566543924252</v>
      </c>
      <c r="Y86">
        <v>0</v>
      </c>
      <c r="Z86">
        <v>0</v>
      </c>
      <c r="AA86">
        <v>7.1368206287067215</v>
      </c>
      <c r="AB86">
        <v>3.345368000000001</v>
      </c>
      <c r="AC86">
        <v>0</v>
      </c>
      <c r="AD86">
        <v>4.6299000000000001</v>
      </c>
      <c r="AE86">
        <v>12.557578800000002</v>
      </c>
      <c r="AF86">
        <v>0</v>
      </c>
      <c r="AG86">
        <v>0</v>
      </c>
      <c r="AH86">
        <v>19.72428</v>
      </c>
      <c r="AI86">
        <v>0</v>
      </c>
      <c r="AJ86">
        <v>0</v>
      </c>
      <c r="AK86">
        <v>6.7038399999999996</v>
      </c>
      <c r="AL86">
        <v>3.3936500000000005</v>
      </c>
      <c r="AM86">
        <v>4.0144416000000005</v>
      </c>
      <c r="AN86">
        <v>0</v>
      </c>
      <c r="AO86">
        <v>1.8669000000000004</v>
      </c>
      <c r="AP86">
        <v>3.0907242200604048</v>
      </c>
      <c r="AQ86">
        <v>0</v>
      </c>
      <c r="AR86">
        <v>7.0100000000000007</v>
      </c>
      <c r="AS86">
        <v>3.6903599999999992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677.3912660268245</v>
      </c>
      <c r="DN86">
        <v>23.479513754491844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164.08013298127102</v>
      </c>
      <c r="L87">
        <v>46.135850577801669</v>
      </c>
      <c r="M87">
        <v>0</v>
      </c>
      <c r="N87">
        <v>14.4</v>
      </c>
      <c r="O87">
        <v>50.378842714608432</v>
      </c>
      <c r="P87">
        <v>49.065335563453893</v>
      </c>
      <c r="Q87">
        <v>4.0591295336787567</v>
      </c>
      <c r="R87">
        <v>6.3926437962202129</v>
      </c>
      <c r="S87">
        <v>6.7035612700901606</v>
      </c>
      <c r="T87">
        <v>0</v>
      </c>
      <c r="U87">
        <v>243.68616997529685</v>
      </c>
      <c r="V87">
        <v>3.0388305084745761</v>
      </c>
      <c r="W87">
        <v>10.790853067729085</v>
      </c>
      <c r="X87">
        <v>24.975566543924252</v>
      </c>
      <c r="Y87">
        <v>0</v>
      </c>
      <c r="Z87">
        <v>0</v>
      </c>
      <c r="AA87">
        <v>3.5515554748118809</v>
      </c>
      <c r="AB87">
        <v>3.345368000000001</v>
      </c>
      <c r="AC87">
        <v>0</v>
      </c>
      <c r="AD87">
        <v>4.6299000000000001</v>
      </c>
      <c r="AE87">
        <v>12.557578800000002</v>
      </c>
      <c r="AF87">
        <v>0</v>
      </c>
      <c r="AG87">
        <v>0</v>
      </c>
      <c r="AH87">
        <v>16.837800000000001</v>
      </c>
      <c r="AI87">
        <v>0</v>
      </c>
      <c r="AJ87">
        <v>0</v>
      </c>
      <c r="AK87">
        <v>6.7038399999999996</v>
      </c>
      <c r="AL87">
        <v>3.3936500000000005</v>
      </c>
      <c r="AM87">
        <v>4.0144416000000005</v>
      </c>
      <c r="AN87">
        <v>0</v>
      </c>
      <c r="AO87">
        <v>1.8669000000000004</v>
      </c>
      <c r="AP87">
        <v>1.4640272621338759</v>
      </c>
      <c r="AQ87">
        <v>0</v>
      </c>
      <c r="AR87">
        <v>8.411999999999999</v>
      </c>
      <c r="AS87">
        <v>3.6903599999999992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670.91933127079665</v>
      </c>
      <c r="DN87">
        <v>23.255006398698249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164.08013298127102</v>
      </c>
      <c r="L88">
        <v>46.135850577801669</v>
      </c>
      <c r="M88">
        <v>0</v>
      </c>
      <c r="N88">
        <v>14.4</v>
      </c>
      <c r="O88">
        <v>50.378842714608432</v>
      </c>
      <c r="P88">
        <v>49.065335563453893</v>
      </c>
      <c r="Q88">
        <v>4.0591295336787567</v>
      </c>
      <c r="R88">
        <v>6.3926437962202129</v>
      </c>
      <c r="S88">
        <v>6.7035612700901606</v>
      </c>
      <c r="T88">
        <v>0</v>
      </c>
      <c r="U88">
        <v>243.68616997529685</v>
      </c>
      <c r="V88">
        <v>3.0388305084745761</v>
      </c>
      <c r="W88">
        <v>10.790853067729085</v>
      </c>
      <c r="X88">
        <v>24.975566543924252</v>
      </c>
      <c r="Y88">
        <v>0</v>
      </c>
      <c r="Z88">
        <v>0</v>
      </c>
      <c r="AA88">
        <v>3.5515554748118809</v>
      </c>
      <c r="AB88">
        <v>3.345368000000001</v>
      </c>
      <c r="AC88">
        <v>0</v>
      </c>
      <c r="AD88">
        <v>4.6299000000000001</v>
      </c>
      <c r="AE88">
        <v>12.557578800000002</v>
      </c>
      <c r="AF88">
        <v>0</v>
      </c>
      <c r="AG88">
        <v>0</v>
      </c>
      <c r="AH88">
        <v>11.882676</v>
      </c>
      <c r="AI88">
        <v>0</v>
      </c>
      <c r="AJ88">
        <v>0</v>
      </c>
      <c r="AK88">
        <v>6.7038399999999996</v>
      </c>
      <c r="AL88">
        <v>3.3936500000000005</v>
      </c>
      <c r="AM88">
        <v>4.0144416000000005</v>
      </c>
      <c r="AN88">
        <v>0</v>
      </c>
      <c r="AO88">
        <v>1.8669000000000004</v>
      </c>
      <c r="AP88">
        <v>1.4640272621338759</v>
      </c>
      <c r="AQ88">
        <v>0</v>
      </c>
      <c r="AR88">
        <v>8.411999999999999</v>
      </c>
      <c r="AS88">
        <v>3.6903599999999992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666.1302040009972</v>
      </c>
      <c r="DN88">
        <v>23.089009668497617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164.08013298127102</v>
      </c>
      <c r="L89">
        <v>46.135850577801669</v>
      </c>
      <c r="M89">
        <v>0</v>
      </c>
      <c r="N89">
        <v>14.4</v>
      </c>
      <c r="O89">
        <v>50.378842714608432</v>
      </c>
      <c r="P89">
        <v>49.065335563453893</v>
      </c>
      <c r="Q89">
        <v>4.0591295336787567</v>
      </c>
      <c r="R89">
        <v>6.3926437962202129</v>
      </c>
      <c r="S89">
        <v>6.7035612700901606</v>
      </c>
      <c r="T89">
        <v>0</v>
      </c>
      <c r="U89">
        <v>243.68616997529685</v>
      </c>
      <c r="V89">
        <v>3.0388305084745761</v>
      </c>
      <c r="W89">
        <v>10.790853067729085</v>
      </c>
      <c r="X89">
        <v>24.975566543924252</v>
      </c>
      <c r="Y89">
        <v>0</v>
      </c>
      <c r="Z89">
        <v>0</v>
      </c>
      <c r="AA89">
        <v>3.5515554748118809</v>
      </c>
      <c r="AB89">
        <v>3.345368000000001</v>
      </c>
      <c r="AC89">
        <v>0</v>
      </c>
      <c r="AD89">
        <v>2.0800999999999998</v>
      </c>
      <c r="AE89">
        <v>12.557578800000002</v>
      </c>
      <c r="AF89">
        <v>0</v>
      </c>
      <c r="AG89">
        <v>0</v>
      </c>
      <c r="AH89">
        <v>10.102679999999999</v>
      </c>
      <c r="AI89">
        <v>0</v>
      </c>
      <c r="AJ89">
        <v>0</v>
      </c>
      <c r="AK89">
        <v>6.7038399999999996</v>
      </c>
      <c r="AL89">
        <v>3.3936500000000005</v>
      </c>
      <c r="AM89">
        <v>4.0144416000000005</v>
      </c>
      <c r="AN89">
        <v>0</v>
      </c>
      <c r="AO89">
        <v>1.8669000000000004</v>
      </c>
      <c r="AP89">
        <v>1.4640272621338759</v>
      </c>
      <c r="AQ89">
        <v>0</v>
      </c>
      <c r="AR89">
        <v>8.411999999999999</v>
      </c>
      <c r="AS89">
        <v>5.4671999999999992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663.66277175776975</v>
      </c>
      <c r="DN89">
        <v>23.003485911725093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164.08013298127102</v>
      </c>
      <c r="L90">
        <v>46.135850577801669</v>
      </c>
      <c r="M90">
        <v>0</v>
      </c>
      <c r="N90">
        <v>14.4</v>
      </c>
      <c r="O90">
        <v>50.378842714608432</v>
      </c>
      <c r="P90">
        <v>49.065335563453893</v>
      </c>
      <c r="Q90">
        <v>4.0591295336787567</v>
      </c>
      <c r="R90">
        <v>6.3926437962202129</v>
      </c>
      <c r="S90">
        <v>6.7035612700901606</v>
      </c>
      <c r="T90">
        <v>0</v>
      </c>
      <c r="U90">
        <v>243.68616997529685</v>
      </c>
      <c r="V90">
        <v>3.0388305084745761</v>
      </c>
      <c r="W90">
        <v>10.790853067729085</v>
      </c>
      <c r="X90">
        <v>24.975566543924252</v>
      </c>
      <c r="Y90">
        <v>0</v>
      </c>
      <c r="Z90">
        <v>0</v>
      </c>
      <c r="AA90">
        <v>3.5515554748118809</v>
      </c>
      <c r="AB90">
        <v>3.345368000000001</v>
      </c>
      <c r="AC90">
        <v>0</v>
      </c>
      <c r="AD90">
        <v>2.0800999999999998</v>
      </c>
      <c r="AE90">
        <v>12.557578800000002</v>
      </c>
      <c r="AF90">
        <v>0</v>
      </c>
      <c r="AG90">
        <v>0</v>
      </c>
      <c r="AH90">
        <v>10.102679999999999</v>
      </c>
      <c r="AI90">
        <v>0</v>
      </c>
      <c r="AJ90">
        <v>0</v>
      </c>
      <c r="AK90">
        <v>6.7038399999999996</v>
      </c>
      <c r="AL90">
        <v>3.3936500000000005</v>
      </c>
      <c r="AM90">
        <v>4.0144416000000005</v>
      </c>
      <c r="AN90">
        <v>0</v>
      </c>
      <c r="AO90">
        <v>1.8669000000000004</v>
      </c>
      <c r="AP90">
        <v>1.4640272621338759</v>
      </c>
      <c r="AQ90">
        <v>0</v>
      </c>
      <c r="AR90">
        <v>8.411999999999999</v>
      </c>
      <c r="AS90">
        <v>5.4671999999999992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663.66277175776975</v>
      </c>
      <c r="DN90">
        <v>23.003485911725093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164.08013298127102</v>
      </c>
      <c r="L91">
        <v>46.135850577801669</v>
      </c>
      <c r="M91">
        <v>0</v>
      </c>
      <c r="N91">
        <v>14.4</v>
      </c>
      <c r="O91">
        <v>50.378842714608432</v>
      </c>
      <c r="P91">
        <v>49.065335563453893</v>
      </c>
      <c r="Q91">
        <v>4.0591295336787567</v>
      </c>
      <c r="R91">
        <v>6.3926437962202129</v>
      </c>
      <c r="S91">
        <v>6.7035612700901606</v>
      </c>
      <c r="T91">
        <v>0</v>
      </c>
      <c r="U91">
        <v>243.68616997529685</v>
      </c>
      <c r="V91">
        <v>3.0388305084745761</v>
      </c>
      <c r="W91">
        <v>10.790853067729085</v>
      </c>
      <c r="X91">
        <v>24.975566543924252</v>
      </c>
      <c r="Y91">
        <v>0</v>
      </c>
      <c r="Z91">
        <v>0</v>
      </c>
      <c r="AA91">
        <v>0</v>
      </c>
      <c r="AB91">
        <v>3.345368000000001</v>
      </c>
      <c r="AC91">
        <v>0</v>
      </c>
      <c r="AD91">
        <v>0.33549999999999996</v>
      </c>
      <c r="AE91">
        <v>12.557578800000002</v>
      </c>
      <c r="AF91">
        <v>0</v>
      </c>
      <c r="AG91">
        <v>0</v>
      </c>
      <c r="AH91">
        <v>10.102679999999999</v>
      </c>
      <c r="AI91">
        <v>0</v>
      </c>
      <c r="AJ91">
        <v>0</v>
      </c>
      <c r="AK91">
        <v>6.7038399999999996</v>
      </c>
      <c r="AL91">
        <v>6.1971000000000007</v>
      </c>
      <c r="AM91">
        <v>4.0144416000000005</v>
      </c>
      <c r="AN91">
        <v>0</v>
      </c>
      <c r="AO91">
        <v>1.8669000000000004</v>
      </c>
      <c r="AP91">
        <v>1.4640272621338759</v>
      </c>
      <c r="AQ91">
        <v>0</v>
      </c>
      <c r="AR91">
        <v>8.411999999999999</v>
      </c>
      <c r="AS91">
        <v>5.4671999999999992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661.25365207522532</v>
      </c>
      <c r="DN91">
        <v>22.91990011945769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164.08013298127102</v>
      </c>
      <c r="L92">
        <v>46.135850577801669</v>
      </c>
      <c r="M92">
        <v>0</v>
      </c>
      <c r="N92">
        <v>14.4</v>
      </c>
      <c r="O92">
        <v>50.378842714608432</v>
      </c>
      <c r="P92">
        <v>49.065335563453893</v>
      </c>
      <c r="Q92">
        <v>4.0591295336787567</v>
      </c>
      <c r="R92">
        <v>6.3926437962202129</v>
      </c>
      <c r="S92">
        <v>6.7035612700901606</v>
      </c>
      <c r="T92">
        <v>0</v>
      </c>
      <c r="U92">
        <v>243.68616997529685</v>
      </c>
      <c r="V92">
        <v>3.0388305084745761</v>
      </c>
      <c r="W92">
        <v>10.790853067729085</v>
      </c>
      <c r="X92">
        <v>24.975566543924252</v>
      </c>
      <c r="Y92">
        <v>0</v>
      </c>
      <c r="Z92">
        <v>0</v>
      </c>
      <c r="AA92">
        <v>0</v>
      </c>
      <c r="AB92">
        <v>3.345368000000001</v>
      </c>
      <c r="AC92">
        <v>0</v>
      </c>
      <c r="AD92">
        <v>0.33549999999999996</v>
      </c>
      <c r="AE92">
        <v>12.557578800000002</v>
      </c>
      <c r="AF92">
        <v>0</v>
      </c>
      <c r="AG92">
        <v>0</v>
      </c>
      <c r="AH92">
        <v>10.102679999999999</v>
      </c>
      <c r="AI92">
        <v>0</v>
      </c>
      <c r="AJ92">
        <v>0</v>
      </c>
      <c r="AK92">
        <v>6.7038399999999996</v>
      </c>
      <c r="AL92">
        <v>6.1971000000000007</v>
      </c>
      <c r="AM92">
        <v>4.0144416000000005</v>
      </c>
      <c r="AN92">
        <v>0</v>
      </c>
      <c r="AO92">
        <v>1.8669000000000004</v>
      </c>
      <c r="AP92">
        <v>1.4640272621338759</v>
      </c>
      <c r="AQ92">
        <v>0</v>
      </c>
      <c r="AR92">
        <v>5.0472000000000001</v>
      </c>
      <c r="AS92">
        <v>3.6903599999999992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656.28425705586756</v>
      </c>
      <c r="DN92">
        <v>22.747655138815407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164.08013298127102</v>
      </c>
      <c r="L93">
        <v>46.135850577801669</v>
      </c>
      <c r="M93">
        <v>0</v>
      </c>
      <c r="N93">
        <v>14.4</v>
      </c>
      <c r="O93">
        <v>50.378842714608432</v>
      </c>
      <c r="P93">
        <v>49.065335563453893</v>
      </c>
      <c r="Q93">
        <v>4.0591295336787567</v>
      </c>
      <c r="R93">
        <v>6.3926437962202129</v>
      </c>
      <c r="S93">
        <v>6.7035612700901606</v>
      </c>
      <c r="T93">
        <v>0</v>
      </c>
      <c r="U93">
        <v>243.68616997529685</v>
      </c>
      <c r="V93">
        <v>3.0388305084745761</v>
      </c>
      <c r="W93">
        <v>10.790853067729085</v>
      </c>
      <c r="X93">
        <v>24.975566543924252</v>
      </c>
      <c r="Y93">
        <v>0</v>
      </c>
      <c r="Z93">
        <v>0</v>
      </c>
      <c r="AA93">
        <v>0</v>
      </c>
      <c r="AB93">
        <v>3.345368000000001</v>
      </c>
      <c r="AC93">
        <v>0</v>
      </c>
      <c r="AD93">
        <v>0.33549999999999996</v>
      </c>
      <c r="AE93">
        <v>8.3430399999999985</v>
      </c>
      <c r="AF93">
        <v>0</v>
      </c>
      <c r="AG93">
        <v>0</v>
      </c>
      <c r="AH93">
        <v>10.102679999999999</v>
      </c>
      <c r="AI93">
        <v>0</v>
      </c>
      <c r="AJ93">
        <v>0</v>
      </c>
      <c r="AK93">
        <v>6.7038399999999996</v>
      </c>
      <c r="AL93">
        <v>6.1971000000000007</v>
      </c>
      <c r="AM93">
        <v>4.0144416000000005</v>
      </c>
      <c r="AN93">
        <v>0</v>
      </c>
      <c r="AO93">
        <v>1.8669000000000004</v>
      </c>
      <c r="AP93">
        <v>1.4640272621338759</v>
      </c>
      <c r="AQ93">
        <v>0</v>
      </c>
      <c r="AR93">
        <v>5.0472000000000001</v>
      </c>
      <c r="AS93">
        <v>3.6903599999999992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652.21090534986593</v>
      </c>
      <c r="DN93">
        <v>22.60646804481696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164.08013298127102</v>
      </c>
      <c r="L94">
        <v>46.135850577801669</v>
      </c>
      <c r="M94">
        <v>0</v>
      </c>
      <c r="N94">
        <v>14.4</v>
      </c>
      <c r="O94">
        <v>50.378842714608432</v>
      </c>
      <c r="P94">
        <v>49.065335563453893</v>
      </c>
      <c r="Q94">
        <v>4.0591295336787567</v>
      </c>
      <c r="R94">
        <v>6.3926437962202129</v>
      </c>
      <c r="S94">
        <v>6.7035612700901606</v>
      </c>
      <c r="T94">
        <v>0</v>
      </c>
      <c r="U94">
        <v>243.68616997529685</v>
      </c>
      <c r="V94">
        <v>3.0388305084745761</v>
      </c>
      <c r="W94">
        <v>10.790853067729085</v>
      </c>
      <c r="X94">
        <v>24.975566543924252</v>
      </c>
      <c r="Y94">
        <v>0</v>
      </c>
      <c r="Z94">
        <v>0</v>
      </c>
      <c r="AA94">
        <v>0</v>
      </c>
      <c r="AB94">
        <v>3.345368000000001</v>
      </c>
      <c r="AC94">
        <v>0</v>
      </c>
      <c r="AD94">
        <v>0.33549999999999996</v>
      </c>
      <c r="AE94">
        <v>8.3430399999999985</v>
      </c>
      <c r="AF94">
        <v>0</v>
      </c>
      <c r="AG94">
        <v>0</v>
      </c>
      <c r="AH94">
        <v>5.941338</v>
      </c>
      <c r="AI94">
        <v>0</v>
      </c>
      <c r="AJ94">
        <v>0</v>
      </c>
      <c r="AK94">
        <v>6.7038399999999996</v>
      </c>
      <c r="AL94">
        <v>6.1971000000000007</v>
      </c>
      <c r="AM94">
        <v>4.0144416000000005</v>
      </c>
      <c r="AN94">
        <v>0</v>
      </c>
      <c r="AO94">
        <v>1.8669000000000004</v>
      </c>
      <c r="AP94">
        <v>1.4640272621338759</v>
      </c>
      <c r="AQ94">
        <v>0</v>
      </c>
      <c r="AR94">
        <v>5.0472000000000001</v>
      </c>
      <c r="AS94">
        <v>3.6903599999999992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648.18896834496627</v>
      </c>
      <c r="DN94">
        <v>22.467063049716643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164.08013298127102</v>
      </c>
      <c r="L95">
        <v>46.135850577801669</v>
      </c>
      <c r="M95">
        <v>0</v>
      </c>
      <c r="N95">
        <v>14.4</v>
      </c>
      <c r="O95">
        <v>50.378842714608432</v>
      </c>
      <c r="P95">
        <v>49.065335563453893</v>
      </c>
      <c r="Q95">
        <v>4.0591295336787567</v>
      </c>
      <c r="R95">
        <v>6.3926437962202129</v>
      </c>
      <c r="S95">
        <v>6.7035612700901606</v>
      </c>
      <c r="T95">
        <v>0</v>
      </c>
      <c r="U95">
        <v>243.68616997529685</v>
      </c>
      <c r="V95">
        <v>3.0388305084745761</v>
      </c>
      <c r="W95">
        <v>10.790853067729085</v>
      </c>
      <c r="X95">
        <v>24.975566543924252</v>
      </c>
      <c r="Y95">
        <v>0</v>
      </c>
      <c r="Z95">
        <v>0</v>
      </c>
      <c r="AA95">
        <v>0</v>
      </c>
      <c r="AB95">
        <v>3.345368000000001</v>
      </c>
      <c r="AC95">
        <v>0</v>
      </c>
      <c r="AD95">
        <v>0.33549999999999996</v>
      </c>
      <c r="AE95">
        <v>8.3430399999999985</v>
      </c>
      <c r="AF95">
        <v>0</v>
      </c>
      <c r="AG95">
        <v>0</v>
      </c>
      <c r="AH95">
        <v>5.941338</v>
      </c>
      <c r="AI95">
        <v>0</v>
      </c>
      <c r="AJ95">
        <v>0</v>
      </c>
      <c r="AK95">
        <v>6.7038399999999996</v>
      </c>
      <c r="AL95">
        <v>6.1971000000000007</v>
      </c>
      <c r="AM95">
        <v>4.0144416000000005</v>
      </c>
      <c r="AN95">
        <v>0</v>
      </c>
      <c r="AO95">
        <v>1.8669000000000004</v>
      </c>
      <c r="AP95">
        <v>3.0907242200604048</v>
      </c>
      <c r="AQ95">
        <v>0</v>
      </c>
      <c r="AR95">
        <v>5.0472000000000001</v>
      </c>
      <c r="AS95">
        <v>2.7336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648.83636700056866</v>
      </c>
      <c r="DN95">
        <v>22.489601352040832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164.08013298127102</v>
      </c>
      <c r="L96">
        <v>46.135850577801669</v>
      </c>
      <c r="M96">
        <v>0</v>
      </c>
      <c r="N96">
        <v>14.4</v>
      </c>
      <c r="O96">
        <v>50.378842714608432</v>
      </c>
      <c r="P96">
        <v>49.065335563453893</v>
      </c>
      <c r="Q96">
        <v>4.0591295336787567</v>
      </c>
      <c r="R96">
        <v>6.3926437962202129</v>
      </c>
      <c r="S96">
        <v>6.7035612700901606</v>
      </c>
      <c r="T96">
        <v>0</v>
      </c>
      <c r="U96">
        <v>243.68616997529685</v>
      </c>
      <c r="V96">
        <v>3.0388305084745761</v>
      </c>
      <c r="W96">
        <v>10.790853067729085</v>
      </c>
      <c r="X96">
        <v>24.975566543924252</v>
      </c>
      <c r="Y96">
        <v>0</v>
      </c>
      <c r="Z96">
        <v>0</v>
      </c>
      <c r="AA96">
        <v>0</v>
      </c>
      <c r="AB96">
        <v>3.345368000000001</v>
      </c>
      <c r="AC96">
        <v>0</v>
      </c>
      <c r="AD96">
        <v>0.33549999999999996</v>
      </c>
      <c r="AE96">
        <v>8.3430399999999985</v>
      </c>
      <c r="AF96">
        <v>0</v>
      </c>
      <c r="AG96">
        <v>0</v>
      </c>
      <c r="AH96">
        <v>5.941338</v>
      </c>
      <c r="AI96">
        <v>0</v>
      </c>
      <c r="AJ96">
        <v>0</v>
      </c>
      <c r="AK96">
        <v>6.7038399999999996</v>
      </c>
      <c r="AL96">
        <v>6.1971000000000007</v>
      </c>
      <c r="AM96">
        <v>4.0144416000000005</v>
      </c>
      <c r="AN96">
        <v>0</v>
      </c>
      <c r="AO96">
        <v>1.8669000000000004</v>
      </c>
      <c r="AP96">
        <v>3.0907242200604048</v>
      </c>
      <c r="AQ96">
        <v>0</v>
      </c>
      <c r="AR96">
        <v>5.0472000000000001</v>
      </c>
      <c r="AS96">
        <v>2.7336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648.83636700056866</v>
      </c>
      <c r="DN96">
        <v>22.489601352040832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164.08026837056465</v>
      </c>
      <c r="L97">
        <v>46.135450465032292</v>
      </c>
      <c r="M97">
        <v>0</v>
      </c>
      <c r="N97">
        <v>14.4</v>
      </c>
      <c r="O97">
        <v>50.378842714608432</v>
      </c>
      <c r="P97">
        <v>49.065335563453893</v>
      </c>
      <c r="Q97">
        <v>4.0545742437337937</v>
      </c>
      <c r="R97">
        <v>6.3996600845410629</v>
      </c>
      <c r="S97">
        <v>6.6955472093023261</v>
      </c>
      <c r="T97">
        <v>0</v>
      </c>
      <c r="U97">
        <v>243.68616997529685</v>
      </c>
      <c r="V97">
        <v>3.0388305084745761</v>
      </c>
      <c r="W97">
        <v>10.790853067729085</v>
      </c>
      <c r="X97">
        <v>24.975566543924252</v>
      </c>
      <c r="Y97">
        <v>0</v>
      </c>
      <c r="Z97">
        <v>0</v>
      </c>
      <c r="AA97">
        <v>0</v>
      </c>
      <c r="AB97">
        <v>3.345368000000001</v>
      </c>
      <c r="AC97">
        <v>0</v>
      </c>
      <c r="AD97">
        <v>0.33549999999999996</v>
      </c>
      <c r="AE97">
        <v>8.3430399999999985</v>
      </c>
      <c r="AF97">
        <v>0</v>
      </c>
      <c r="AG97">
        <v>0</v>
      </c>
      <c r="AH97">
        <v>5.941338</v>
      </c>
      <c r="AI97">
        <v>0</v>
      </c>
      <c r="AJ97">
        <v>0</v>
      </c>
      <c r="AK97">
        <v>6.7038399999999996</v>
      </c>
      <c r="AL97">
        <v>6.1971000000000007</v>
      </c>
      <c r="AM97">
        <v>4.0144416000000005</v>
      </c>
      <c r="AN97">
        <v>0</v>
      </c>
      <c r="AO97">
        <v>1.8669000000000004</v>
      </c>
      <c r="AP97">
        <v>1.4640272621338759</v>
      </c>
      <c r="AQ97">
        <v>0</v>
      </c>
      <c r="AR97">
        <v>5.0472000000000001</v>
      </c>
      <c r="AS97">
        <v>3.7587000000000002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648.24939580630496</v>
      </c>
      <c r="DN97">
        <v>22.46915780249013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164.07911101006823</v>
      </c>
      <c r="L98">
        <v>46.135450465032292</v>
      </c>
      <c r="M98">
        <v>0</v>
      </c>
      <c r="N98">
        <v>14.4</v>
      </c>
      <c r="O98">
        <v>50.378842714608432</v>
      </c>
      <c r="P98">
        <v>49.065335563453893</v>
      </c>
      <c r="Q98">
        <v>4.0545742437337937</v>
      </c>
      <c r="R98">
        <v>6.3996600845410629</v>
      </c>
      <c r="S98">
        <v>6.6955472093023261</v>
      </c>
      <c r="T98">
        <v>0</v>
      </c>
      <c r="U98">
        <v>243.68616997529685</v>
      </c>
      <c r="V98">
        <v>3.0388305084745761</v>
      </c>
      <c r="W98">
        <v>10.790853067729085</v>
      </c>
      <c r="X98">
        <v>24.975566543924252</v>
      </c>
      <c r="Y98">
        <v>0</v>
      </c>
      <c r="Z98">
        <v>0</v>
      </c>
      <c r="AA98">
        <v>0</v>
      </c>
      <c r="AB98">
        <v>3.345368000000001</v>
      </c>
      <c r="AC98">
        <v>0</v>
      </c>
      <c r="AD98">
        <v>0.33549999999999996</v>
      </c>
      <c r="AE98">
        <v>8.3430399999999985</v>
      </c>
      <c r="AF98">
        <v>0</v>
      </c>
      <c r="AG98">
        <v>0</v>
      </c>
      <c r="AH98">
        <v>5.941338</v>
      </c>
      <c r="AI98">
        <v>0</v>
      </c>
      <c r="AJ98">
        <v>0</v>
      </c>
      <c r="AK98">
        <v>6.7038399999999996</v>
      </c>
      <c r="AL98">
        <v>6.1971000000000007</v>
      </c>
      <c r="AM98">
        <v>4.0144416000000005</v>
      </c>
      <c r="AN98">
        <v>0</v>
      </c>
      <c r="AO98">
        <v>1.8669000000000004</v>
      </c>
      <c r="AP98">
        <v>1.4640272621338759</v>
      </c>
      <c r="AQ98">
        <v>0</v>
      </c>
      <c r="AR98">
        <v>5.0472000000000001</v>
      </c>
      <c r="AS98">
        <v>3.7587000000000002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648.2482772127961</v>
      </c>
      <c r="DN98">
        <v>22.469119035502686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3.6988120240883697</v>
      </c>
      <c r="L99">
        <f t="shared" si="2"/>
        <v>1.0512265142370407</v>
      </c>
      <c r="M99">
        <f t="shared" si="2"/>
        <v>0</v>
      </c>
      <c r="N99">
        <f t="shared" si="2"/>
        <v>0.35276551297898684</v>
      </c>
      <c r="O99">
        <f t="shared" si="2"/>
        <v>1.2090922251506004</v>
      </c>
      <c r="P99">
        <f t="shared" si="2"/>
        <v>1.177568053522895</v>
      </c>
      <c r="Q99">
        <f t="shared" si="2"/>
        <v>6.55154608036317E-2</v>
      </c>
      <c r="R99">
        <f t="shared" si="2"/>
        <v>0.13482671759671069</v>
      </c>
      <c r="S99">
        <f t="shared" si="2"/>
        <v>0.10833458695596658</v>
      </c>
      <c r="T99">
        <f t="shared" si="2"/>
        <v>0</v>
      </c>
      <c r="U99">
        <f t="shared" si="2"/>
        <v>5.8303569990319524</v>
      </c>
      <c r="V99">
        <f t="shared" si="2"/>
        <v>7.2874920268456003E-2</v>
      </c>
      <c r="W99">
        <f t="shared" si="2"/>
        <v>0.21730373260693664</v>
      </c>
      <c r="X99">
        <f t="shared" si="2"/>
        <v>0.59941359705418262</v>
      </c>
      <c r="Y99">
        <f t="shared" si="2"/>
        <v>0</v>
      </c>
      <c r="Z99">
        <f t="shared" si="2"/>
        <v>2.6994510399999998E-2</v>
      </c>
      <c r="AA99">
        <f t="shared" si="2"/>
        <v>5.6182798471600376E-2</v>
      </c>
      <c r="AB99">
        <f t="shared" si="2"/>
        <v>7.9215470000000079E-2</v>
      </c>
      <c r="AC99">
        <f t="shared" si="2"/>
        <v>2.8272598149206844E-2</v>
      </c>
      <c r="AD99">
        <f t="shared" si="2"/>
        <v>5.5326633999999993E-2</v>
      </c>
      <c r="AE99">
        <f t="shared" si="2"/>
        <v>0.19589425329999968</v>
      </c>
      <c r="AF99">
        <f t="shared" si="2"/>
        <v>0</v>
      </c>
      <c r="AG99">
        <f t="shared" si="2"/>
        <v>0</v>
      </c>
      <c r="AH99">
        <f t="shared" si="2"/>
        <v>0.30110797200000011</v>
      </c>
      <c r="AI99">
        <f t="shared" si="2"/>
        <v>2.6612116200000011E-2</v>
      </c>
      <c r="AJ99">
        <f t="shared" si="2"/>
        <v>0</v>
      </c>
      <c r="AK99">
        <f t="shared" si="2"/>
        <v>0.16089216000000026</v>
      </c>
      <c r="AL99">
        <f t="shared" si="2"/>
        <v>0.19211009999999995</v>
      </c>
      <c r="AM99">
        <f t="shared" si="2"/>
        <v>7.7872582400000001E-2</v>
      </c>
      <c r="AN99">
        <f t="shared" si="2"/>
        <v>0</v>
      </c>
      <c r="AO99">
        <f t="shared" si="2"/>
        <v>4.4805599999999925E-2</v>
      </c>
      <c r="AP99">
        <f t="shared" si="2"/>
        <v>5.1013216600575902E-2</v>
      </c>
      <c r="AQ99">
        <f t="shared" si="2"/>
        <v>0</v>
      </c>
      <c r="AR99">
        <f t="shared" si="2"/>
        <v>0.13129729999999987</v>
      </c>
      <c r="AS99">
        <f t="shared" si="2"/>
        <v>9.6850080895182836E-2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15.505108452791362</v>
      </c>
      <c r="DN99">
        <f t="shared" si="3"/>
        <v>0.53742928392094247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9.35346345706329</v>
      </c>
      <c r="L3">
        <v>578.49956470098869</v>
      </c>
      <c r="M3">
        <v>28.224921277552856</v>
      </c>
      <c r="N3">
        <v>17.981532756489493</v>
      </c>
      <c r="O3">
        <v>0</v>
      </c>
      <c r="P3">
        <v>30.374764791971565</v>
      </c>
      <c r="Q3">
        <v>6.127135324107793</v>
      </c>
      <c r="R3">
        <v>7.7230146739130436</v>
      </c>
      <c r="S3">
        <v>8.3789600619637739</v>
      </c>
      <c r="T3">
        <v>0</v>
      </c>
      <c r="U3">
        <v>53.183720826120691</v>
      </c>
      <c r="V3">
        <v>3.6697664359861593</v>
      </c>
      <c r="W3">
        <v>11.174318181818185</v>
      </c>
      <c r="X3">
        <v>30.169325618095741</v>
      </c>
      <c r="Y3">
        <v>0</v>
      </c>
      <c r="Z3">
        <v>2.0007000000000006</v>
      </c>
      <c r="AA3">
        <v>0</v>
      </c>
      <c r="AB3">
        <v>0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12.647768639999999</v>
      </c>
      <c r="AH3">
        <v>6.6824199999999996</v>
      </c>
      <c r="AI3">
        <v>0</v>
      </c>
      <c r="AJ3">
        <v>0</v>
      </c>
      <c r="AK3">
        <v>8.0974399999999989</v>
      </c>
      <c r="AL3">
        <v>0</v>
      </c>
      <c r="AM3">
        <v>4.8491039999999996</v>
      </c>
      <c r="AN3">
        <v>0.78432999999999986</v>
      </c>
      <c r="AO3">
        <v>2.2549800000000002</v>
      </c>
      <c r="AP3">
        <v>2.6725806734923778</v>
      </c>
      <c r="AQ3">
        <v>0</v>
      </c>
      <c r="AR3">
        <v>11.5158</v>
      </c>
      <c r="AS3">
        <v>9.7859422772821905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830.60042361362139</v>
      </c>
      <c r="DN3">
        <v>28.789726883224496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9.3535671050831564</v>
      </c>
      <c r="L4">
        <v>578.49956470098869</v>
      </c>
      <c r="M4">
        <v>28.224921277552856</v>
      </c>
      <c r="N4">
        <v>17.981532756489493</v>
      </c>
      <c r="O4">
        <v>0</v>
      </c>
      <c r="P4">
        <v>30.374764791971565</v>
      </c>
      <c r="Q4">
        <v>6.127135324107793</v>
      </c>
      <c r="R4">
        <v>7.7230146739130436</v>
      </c>
      <c r="S4">
        <v>8.1029574418604664</v>
      </c>
      <c r="T4">
        <v>0</v>
      </c>
      <c r="U4">
        <v>53.326366152747184</v>
      </c>
      <c r="V4">
        <v>3.6697664359861593</v>
      </c>
      <c r="W4">
        <v>11.517274928630476</v>
      </c>
      <c r="X4">
        <v>30.169325618095741</v>
      </c>
      <c r="Y4">
        <v>0</v>
      </c>
      <c r="Z4">
        <v>2.0007000000000006</v>
      </c>
      <c r="AA4">
        <v>0</v>
      </c>
      <c r="AB4">
        <v>0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12.647768639999999</v>
      </c>
      <c r="AH4">
        <v>6.6824199999999996</v>
      </c>
      <c r="AI4">
        <v>0</v>
      </c>
      <c r="AJ4">
        <v>0</v>
      </c>
      <c r="AK4">
        <v>8.0974399999999989</v>
      </c>
      <c r="AL4">
        <v>0</v>
      </c>
      <c r="AM4">
        <v>4.8491039999999996</v>
      </c>
      <c r="AN4">
        <v>0.78432999999999986</v>
      </c>
      <c r="AO4">
        <v>2.2549800000000002</v>
      </c>
      <c r="AP4">
        <v>2.6725806734923778</v>
      </c>
      <c r="AQ4">
        <v>0</v>
      </c>
      <c r="AR4">
        <v>11.5158</v>
      </c>
      <c r="AS4">
        <v>9.7859422772821905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830.80310116956935</v>
      </c>
      <c r="DN4">
        <v>28.796752428631827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8.8982745083103847</v>
      </c>
      <c r="L5">
        <v>578.49956470098869</v>
      </c>
      <c r="M5">
        <v>28.224921277552856</v>
      </c>
      <c r="N5">
        <v>17.981532756489493</v>
      </c>
      <c r="O5">
        <v>0</v>
      </c>
      <c r="P5">
        <v>30.374764791971565</v>
      </c>
      <c r="Q5">
        <v>6.127135324107793</v>
      </c>
      <c r="R5">
        <v>7.7230146739130436</v>
      </c>
      <c r="S5">
        <v>8.1029574418604664</v>
      </c>
      <c r="T5">
        <v>0</v>
      </c>
      <c r="U5">
        <v>53.326366152747184</v>
      </c>
      <c r="V5">
        <v>3.66933615819209</v>
      </c>
      <c r="W5">
        <v>9.4993799083969463</v>
      </c>
      <c r="X5">
        <v>30.169325618095741</v>
      </c>
      <c r="Y5">
        <v>0</v>
      </c>
      <c r="Z5">
        <v>2.0007000000000006</v>
      </c>
      <c r="AA5">
        <v>0</v>
      </c>
      <c r="AB5">
        <v>0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12.647768639999999</v>
      </c>
      <c r="AH5">
        <v>6.6824199999999996</v>
      </c>
      <c r="AI5">
        <v>0</v>
      </c>
      <c r="AJ5">
        <v>0</v>
      </c>
      <c r="AK5">
        <v>8.0974399999999989</v>
      </c>
      <c r="AL5">
        <v>0</v>
      </c>
      <c r="AM5">
        <v>4.8491039999999996</v>
      </c>
      <c r="AN5">
        <v>0.78432999999999986</v>
      </c>
      <c r="AO5">
        <v>2.2549800000000002</v>
      </c>
      <c r="AP5">
        <v>2.6725806734923778</v>
      </c>
      <c r="AQ5">
        <v>0</v>
      </c>
      <c r="AR5">
        <v>4.0644</v>
      </c>
      <c r="AS5">
        <v>9.7859422772821905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821.21057142215648</v>
      </c>
      <c r="DN5">
        <v>28.464264281244247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9.3535687949708386</v>
      </c>
      <c r="L6">
        <v>578.49956470098869</v>
      </c>
      <c r="M6">
        <v>28.224921277552856</v>
      </c>
      <c r="N6">
        <v>17.981532756489493</v>
      </c>
      <c r="O6">
        <v>0</v>
      </c>
      <c r="P6">
        <v>30.374764791971565</v>
      </c>
      <c r="Q6">
        <v>6.127135324107793</v>
      </c>
      <c r="R6">
        <v>7.7230146739130436</v>
      </c>
      <c r="S6">
        <v>8.1029574418604664</v>
      </c>
      <c r="T6">
        <v>0</v>
      </c>
      <c r="U6">
        <v>53.326366152747184</v>
      </c>
      <c r="V6">
        <v>3.66933615819209</v>
      </c>
      <c r="W6">
        <v>9.4987477006312009</v>
      </c>
      <c r="X6">
        <v>30.169325618095741</v>
      </c>
      <c r="Y6">
        <v>0</v>
      </c>
      <c r="Z6">
        <v>2.0007000000000006</v>
      </c>
      <c r="AA6">
        <v>0</v>
      </c>
      <c r="AB6">
        <v>0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12.647768639999999</v>
      </c>
      <c r="AH6">
        <v>6.6824199999999996</v>
      </c>
      <c r="AI6">
        <v>0</v>
      </c>
      <c r="AJ6">
        <v>0</v>
      </c>
      <c r="AK6">
        <v>8.0974399999999989</v>
      </c>
      <c r="AL6">
        <v>0</v>
      </c>
      <c r="AM6">
        <v>4.8491039999999996</v>
      </c>
      <c r="AN6">
        <v>0.78432999999999986</v>
      </c>
      <c r="AO6">
        <v>2.2549800000000002</v>
      </c>
      <c r="AP6">
        <v>2.6725806734923778</v>
      </c>
      <c r="AQ6">
        <v>0</v>
      </c>
      <c r="AR6">
        <v>4.0644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821.65000240376162</v>
      </c>
      <c r="DN6">
        <v>28.479495378533827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9.3534291367393951</v>
      </c>
      <c r="L7">
        <v>578.49956470098869</v>
      </c>
      <c r="M7">
        <v>28.224921277552856</v>
      </c>
      <c r="N7">
        <v>17.981532756489493</v>
      </c>
      <c r="O7">
        <v>0</v>
      </c>
      <c r="P7">
        <v>30.374764791971565</v>
      </c>
      <c r="Q7">
        <v>6.127135324107793</v>
      </c>
      <c r="R7">
        <v>7.7230146739130436</v>
      </c>
      <c r="S7">
        <v>8.1029574418604664</v>
      </c>
      <c r="T7">
        <v>0</v>
      </c>
      <c r="U7">
        <v>53.326366152747184</v>
      </c>
      <c r="V7">
        <v>3.66933615819209</v>
      </c>
      <c r="W7">
        <v>9.4987477006312009</v>
      </c>
      <c r="X7">
        <v>30.169325618095741</v>
      </c>
      <c r="Y7">
        <v>0</v>
      </c>
      <c r="Z7">
        <v>2.0007000000000006</v>
      </c>
      <c r="AA7">
        <v>0</v>
      </c>
      <c r="AB7">
        <v>0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12.647768639999999</v>
      </c>
      <c r="AH7">
        <v>6.6824199999999996</v>
      </c>
      <c r="AI7">
        <v>0</v>
      </c>
      <c r="AJ7">
        <v>0</v>
      </c>
      <c r="AK7">
        <v>8.0974399999999989</v>
      </c>
      <c r="AL7">
        <v>0</v>
      </c>
      <c r="AM7">
        <v>3.239279999999999</v>
      </c>
      <c r="AN7">
        <v>0.78432999999999986</v>
      </c>
      <c r="AO7">
        <v>2.2549800000000002</v>
      </c>
      <c r="AP7">
        <v>2.6725806734923778</v>
      </c>
      <c r="AQ7">
        <v>0</v>
      </c>
      <c r="AR7">
        <v>5.4192000000000018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821.4033867132764</v>
      </c>
      <c r="DN7">
        <v>28.470947410787581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9.3535335185332169</v>
      </c>
      <c r="L8">
        <v>578.49956470098869</v>
      </c>
      <c r="M8">
        <v>28.224921277552856</v>
      </c>
      <c r="N8">
        <v>17.981532756489493</v>
      </c>
      <c r="O8">
        <v>0</v>
      </c>
      <c r="P8">
        <v>30.374764791971565</v>
      </c>
      <c r="Q8">
        <v>6.127135324107793</v>
      </c>
      <c r="R8">
        <v>7.7230146739130436</v>
      </c>
      <c r="S8">
        <v>8.1029574418604664</v>
      </c>
      <c r="T8">
        <v>0</v>
      </c>
      <c r="U8">
        <v>53.326366152747184</v>
      </c>
      <c r="V8">
        <v>3.66933615819209</v>
      </c>
      <c r="W8">
        <v>9.4997781527531053</v>
      </c>
      <c r="X8">
        <v>30.169325618095741</v>
      </c>
      <c r="Y8">
        <v>0</v>
      </c>
      <c r="Z8">
        <v>2.0007000000000006</v>
      </c>
      <c r="AA8">
        <v>0</v>
      </c>
      <c r="AB8">
        <v>0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12.647768639999999</v>
      </c>
      <c r="AH8">
        <v>6.6824199999999996</v>
      </c>
      <c r="AI8">
        <v>0</v>
      </c>
      <c r="AJ8">
        <v>0</v>
      </c>
      <c r="AK8">
        <v>8.0974399999999989</v>
      </c>
      <c r="AL8">
        <v>0</v>
      </c>
      <c r="AM8">
        <v>3.239279999999999</v>
      </c>
      <c r="AN8">
        <v>0.78432999999999986</v>
      </c>
      <c r="AO8">
        <v>2.2549800000000002</v>
      </c>
      <c r="AP8">
        <v>2.6725806734923778</v>
      </c>
      <c r="AQ8">
        <v>0</v>
      </c>
      <c r="AR8">
        <v>5.4192000000000018</v>
      </c>
      <c r="AS8">
        <v>9.7859422772821905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821.40448359727532</v>
      </c>
      <c r="DN8">
        <v>28.470985360704617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9.6743598292813839</v>
      </c>
      <c r="L9">
        <v>578.49956470098869</v>
      </c>
      <c r="M9">
        <v>28.224921277552856</v>
      </c>
      <c r="N9">
        <v>17.981532756489493</v>
      </c>
      <c r="O9">
        <v>0</v>
      </c>
      <c r="P9">
        <v>30.374764791971565</v>
      </c>
      <c r="Q9">
        <v>5.0801860910511119</v>
      </c>
      <c r="R9">
        <v>7.7230146739130436</v>
      </c>
      <c r="S9">
        <v>8.1029574418604664</v>
      </c>
      <c r="T9">
        <v>0</v>
      </c>
      <c r="U9">
        <v>53.326366152747184</v>
      </c>
      <c r="V9">
        <v>3.66933615819209</v>
      </c>
      <c r="W9">
        <v>9.4997781527531053</v>
      </c>
      <c r="X9">
        <v>30.169325618095741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12.647768639999999</v>
      </c>
      <c r="AH9">
        <v>6.6824199999999996</v>
      </c>
      <c r="AI9">
        <v>0</v>
      </c>
      <c r="AJ9">
        <v>0</v>
      </c>
      <c r="AK9">
        <v>8.0974399999999989</v>
      </c>
      <c r="AL9">
        <v>0</v>
      </c>
      <c r="AM9">
        <v>3.239279999999999</v>
      </c>
      <c r="AN9">
        <v>0.78432999999999986</v>
      </c>
      <c r="AO9">
        <v>2.2549800000000002</v>
      </c>
      <c r="AP9">
        <v>2.6725806734923778</v>
      </c>
      <c r="AQ9">
        <v>0</v>
      </c>
      <c r="AR9">
        <v>5.4192000000000018</v>
      </c>
      <c r="AS9">
        <v>4.1270000000000007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815.23331796445598</v>
      </c>
      <c r="DN9">
        <v>28.257085793933161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9.3536336001119995</v>
      </c>
      <c r="L10">
        <v>578.49956470098869</v>
      </c>
      <c r="M10">
        <v>28.224921277552856</v>
      </c>
      <c r="N10">
        <v>17.981532756489493</v>
      </c>
      <c r="O10">
        <v>0</v>
      </c>
      <c r="P10">
        <v>30.374764791971565</v>
      </c>
      <c r="Q10">
        <v>5.0801860910511119</v>
      </c>
      <c r="R10">
        <v>7.7230146739130436</v>
      </c>
      <c r="S10">
        <v>8.1029574418604664</v>
      </c>
      <c r="T10">
        <v>0</v>
      </c>
      <c r="U10">
        <v>53.326366152747184</v>
      </c>
      <c r="V10">
        <v>3.66933615819209</v>
      </c>
      <c r="W10">
        <v>9.4997781527531053</v>
      </c>
      <c r="X10">
        <v>30.169325618095741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12.647768639999999</v>
      </c>
      <c r="AH10">
        <v>6.6824199999999996</v>
      </c>
      <c r="AI10">
        <v>0</v>
      </c>
      <c r="AJ10">
        <v>0</v>
      </c>
      <c r="AK10">
        <v>8.0974399999999989</v>
      </c>
      <c r="AL10">
        <v>0</v>
      </c>
      <c r="AM10">
        <v>3.239279999999999</v>
      </c>
      <c r="AN10">
        <v>0.78432999999999986</v>
      </c>
      <c r="AO10">
        <v>2.2549800000000002</v>
      </c>
      <c r="AP10">
        <v>2.6725806734923778</v>
      </c>
      <c r="AQ10">
        <v>0</v>
      </c>
      <c r="AR10">
        <v>5.4192000000000018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813.92614953176235</v>
      </c>
      <c r="DN10">
        <v>28.211777997457432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9.3536336001119995</v>
      </c>
      <c r="L11">
        <v>578.49966058103928</v>
      </c>
      <c r="M11">
        <v>28.224921277552856</v>
      </c>
      <c r="N11">
        <v>17.981532756489493</v>
      </c>
      <c r="O11">
        <v>0</v>
      </c>
      <c r="P11">
        <v>30.374764791971565</v>
      </c>
      <c r="Q11">
        <v>5.0760171566265049</v>
      </c>
      <c r="R11">
        <v>7.7230146739130436</v>
      </c>
      <c r="S11">
        <v>8.3784488400000008</v>
      </c>
      <c r="T11">
        <v>0</v>
      </c>
      <c r="U11">
        <v>53.326366152747184</v>
      </c>
      <c r="V11">
        <v>3.66933615819209</v>
      </c>
      <c r="W11">
        <v>9.4997781527531053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12.647768639999999</v>
      </c>
      <c r="AH11">
        <v>6.6824199999999996</v>
      </c>
      <c r="AI11">
        <v>0</v>
      </c>
      <c r="AJ11">
        <v>0</v>
      </c>
      <c r="AK11">
        <v>8.0974399999999989</v>
      </c>
      <c r="AL11">
        <v>0</v>
      </c>
      <c r="AM11">
        <v>3.239279999999999</v>
      </c>
      <c r="AN11">
        <v>0.78432999999999986</v>
      </c>
      <c r="AO11">
        <v>2.2549800000000002</v>
      </c>
      <c r="AP11">
        <v>2.6725806734923778</v>
      </c>
      <c r="AQ11">
        <v>0</v>
      </c>
      <c r="AR11">
        <v>5.4192000000000018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814.18847609020293</v>
      </c>
      <c r="DN11">
        <v>28.220869782782295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9.3536336001119995</v>
      </c>
      <c r="L12">
        <v>578.49966058103928</v>
      </c>
      <c r="M12">
        <v>28.224921277552856</v>
      </c>
      <c r="N12">
        <v>17.981532756489493</v>
      </c>
      <c r="O12">
        <v>0</v>
      </c>
      <c r="P12">
        <v>30.374764791971565</v>
      </c>
      <c r="Q12">
        <v>4.9027895470383278</v>
      </c>
      <c r="R12">
        <v>7.7230146739130436</v>
      </c>
      <c r="S12">
        <v>8.0999680094786743</v>
      </c>
      <c r="T12">
        <v>0</v>
      </c>
      <c r="U12">
        <v>53.326366152747184</v>
      </c>
      <c r="V12">
        <v>3.66933615819209</v>
      </c>
      <c r="W12">
        <v>9.4997781527531053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12.647768639999999</v>
      </c>
      <c r="AH12">
        <v>6.6824199999999996</v>
      </c>
      <c r="AI12">
        <v>0</v>
      </c>
      <c r="AJ12">
        <v>0</v>
      </c>
      <c r="AK12">
        <v>8.0974399999999989</v>
      </c>
      <c r="AL12">
        <v>0</v>
      </c>
      <c r="AM12">
        <v>3.239279999999999</v>
      </c>
      <c r="AN12">
        <v>0.78432999999999986</v>
      </c>
      <c r="AO12">
        <v>2.2549800000000002</v>
      </c>
      <c r="AP12">
        <v>2.6725806734923778</v>
      </c>
      <c r="AQ12">
        <v>0</v>
      </c>
      <c r="AR12">
        <v>5.4192000000000018</v>
      </c>
      <c r="AS12">
        <v>3.7143000000000002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814.35021153482774</v>
      </c>
      <c r="DN12">
        <v>28.226475898048015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9.3536336001119995</v>
      </c>
      <c r="L13">
        <v>578.49966058103928</v>
      </c>
      <c r="M13">
        <v>28.224921277552856</v>
      </c>
      <c r="N13">
        <v>17.981532756489493</v>
      </c>
      <c r="O13">
        <v>0</v>
      </c>
      <c r="P13">
        <v>30.374764791971565</v>
      </c>
      <c r="Q13">
        <v>4.9027895470383278</v>
      </c>
      <c r="R13">
        <v>7.7230146739130436</v>
      </c>
      <c r="S13">
        <v>8.0999680094786743</v>
      </c>
      <c r="T13">
        <v>0</v>
      </c>
      <c r="U13">
        <v>53.326366152747184</v>
      </c>
      <c r="V13">
        <v>3.66933615819209</v>
      </c>
      <c r="W13">
        <v>9.4997781527531053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12.647768639999999</v>
      </c>
      <c r="AH13">
        <v>6.6824199999999996</v>
      </c>
      <c r="AI13">
        <v>0</v>
      </c>
      <c r="AJ13">
        <v>0</v>
      </c>
      <c r="AK13">
        <v>8.0974399999999989</v>
      </c>
      <c r="AL13">
        <v>0</v>
      </c>
      <c r="AM13">
        <v>3.239279999999999</v>
      </c>
      <c r="AN13">
        <v>0.78432999999999986</v>
      </c>
      <c r="AO13">
        <v>2.2549800000000002</v>
      </c>
      <c r="AP13">
        <v>2.6725806734923778</v>
      </c>
      <c r="AQ13">
        <v>0</v>
      </c>
      <c r="AR13">
        <v>5.4192000000000018</v>
      </c>
      <c r="AS13">
        <v>3.7143000000000002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814.35021153482774</v>
      </c>
      <c r="DN13">
        <v>28.226475898048015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9.3536336001119995</v>
      </c>
      <c r="L14">
        <v>578.49966058103928</v>
      </c>
      <c r="M14">
        <v>28.224921277552856</v>
      </c>
      <c r="N14">
        <v>17.981532756489493</v>
      </c>
      <c r="O14">
        <v>0</v>
      </c>
      <c r="P14">
        <v>30.374764791971565</v>
      </c>
      <c r="Q14">
        <v>4.9027895470383278</v>
      </c>
      <c r="R14">
        <v>7.7230146739130436</v>
      </c>
      <c r="S14">
        <v>8.0999680094786743</v>
      </c>
      <c r="T14">
        <v>0</v>
      </c>
      <c r="U14">
        <v>53.326366152747184</v>
      </c>
      <c r="V14">
        <v>3.66933615819209</v>
      </c>
      <c r="W14">
        <v>9.4997781527531053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12.647768639999999</v>
      </c>
      <c r="AH14">
        <v>6.6824199999999996</v>
      </c>
      <c r="AI14">
        <v>0</v>
      </c>
      <c r="AJ14">
        <v>0</v>
      </c>
      <c r="AK14">
        <v>8.0974399999999989</v>
      </c>
      <c r="AL14">
        <v>0</v>
      </c>
      <c r="AM14">
        <v>3.239279999999999</v>
      </c>
      <c r="AN14">
        <v>0.78432999999999986</v>
      </c>
      <c r="AO14">
        <v>2.2549800000000002</v>
      </c>
      <c r="AP14">
        <v>2.6725806734923778</v>
      </c>
      <c r="AQ14">
        <v>0</v>
      </c>
      <c r="AR14">
        <v>5.4192000000000018</v>
      </c>
      <c r="AS14">
        <v>3.7143000000000002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814.35021153482774</v>
      </c>
      <c r="DN14">
        <v>28.226475898048015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9.3536336001119995</v>
      </c>
      <c r="L15">
        <v>578.49966058103928</v>
      </c>
      <c r="M15">
        <v>28.224921277552856</v>
      </c>
      <c r="N15">
        <v>17.981532756489493</v>
      </c>
      <c r="O15">
        <v>0</v>
      </c>
      <c r="P15">
        <v>30.374764791971565</v>
      </c>
      <c r="Q15">
        <v>4.9027895470383278</v>
      </c>
      <c r="R15">
        <v>7.7230146739130436</v>
      </c>
      <c r="S15">
        <v>8.0999680094786743</v>
      </c>
      <c r="T15">
        <v>0</v>
      </c>
      <c r="U15">
        <v>53.326366152747184</v>
      </c>
      <c r="V15">
        <v>3.66933615819209</v>
      </c>
      <c r="W15">
        <v>9.4997781527531053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12.647768639999999</v>
      </c>
      <c r="AH15">
        <v>6.6824199999999996</v>
      </c>
      <c r="AI15">
        <v>0</v>
      </c>
      <c r="AJ15">
        <v>0</v>
      </c>
      <c r="AK15">
        <v>8.0974399999999989</v>
      </c>
      <c r="AL15">
        <v>0</v>
      </c>
      <c r="AM15">
        <v>3.239279999999999</v>
      </c>
      <c r="AN15">
        <v>0.78432999999999986</v>
      </c>
      <c r="AO15">
        <v>2.2549800000000002</v>
      </c>
      <c r="AP15">
        <v>2.6725806734923778</v>
      </c>
      <c r="AQ15">
        <v>0</v>
      </c>
      <c r="AR15">
        <v>11.5158</v>
      </c>
      <c r="AS15">
        <v>3.7143000000000002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820.2425754348277</v>
      </c>
      <c r="DN15">
        <v>28.430711998048011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9.3536336001119995</v>
      </c>
      <c r="L16">
        <v>578.49966058103928</v>
      </c>
      <c r="M16">
        <v>28.224921277552856</v>
      </c>
      <c r="N16">
        <v>17.981532756489493</v>
      </c>
      <c r="O16">
        <v>0</v>
      </c>
      <c r="P16">
        <v>30.374764791971565</v>
      </c>
      <c r="Q16">
        <v>4.9027895470383278</v>
      </c>
      <c r="R16">
        <v>7.7230146739130436</v>
      </c>
      <c r="S16">
        <v>8.0999680094786743</v>
      </c>
      <c r="T16">
        <v>0</v>
      </c>
      <c r="U16">
        <v>53.326366152747184</v>
      </c>
      <c r="V16">
        <v>3.66933615819209</v>
      </c>
      <c r="W16">
        <v>9.4997781527531053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12.647768639999999</v>
      </c>
      <c r="AH16">
        <v>6.6824199999999996</v>
      </c>
      <c r="AI16">
        <v>0</v>
      </c>
      <c r="AJ16">
        <v>0</v>
      </c>
      <c r="AK16">
        <v>8.0974399999999989</v>
      </c>
      <c r="AL16">
        <v>0</v>
      </c>
      <c r="AM16">
        <v>3.239279999999999</v>
      </c>
      <c r="AN16">
        <v>0.78432999999999986</v>
      </c>
      <c r="AO16">
        <v>2.2549800000000002</v>
      </c>
      <c r="AP16">
        <v>2.6725806734923778</v>
      </c>
      <c r="AQ16">
        <v>0</v>
      </c>
      <c r="AR16">
        <v>11.5158</v>
      </c>
      <c r="AS16">
        <v>3.7143000000000002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820.2425754348277</v>
      </c>
      <c r="DN16">
        <v>28.430711998048011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9.3536336001119995</v>
      </c>
      <c r="L17">
        <v>578.49174182666491</v>
      </c>
      <c r="M17">
        <v>28.224921277552856</v>
      </c>
      <c r="N17">
        <v>17.981532756489493</v>
      </c>
      <c r="O17">
        <v>0</v>
      </c>
      <c r="P17">
        <v>30.374764791971565</v>
      </c>
      <c r="Q17">
        <v>4.9027895470383278</v>
      </c>
      <c r="R17">
        <v>7.7230146739130436</v>
      </c>
      <c r="S17">
        <v>8.0999680094786743</v>
      </c>
      <c r="T17">
        <v>0</v>
      </c>
      <c r="U17">
        <v>53.326366152747184</v>
      </c>
      <c r="V17">
        <v>3.66933615819209</v>
      </c>
      <c r="W17">
        <v>9.4997781527531053</v>
      </c>
      <c r="X17">
        <v>30.169325618095741</v>
      </c>
      <c r="Y17">
        <v>0</v>
      </c>
      <c r="Z17">
        <v>0.33750000000000008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12.647768639999999</v>
      </c>
      <c r="AH17">
        <v>6.6824199999999996</v>
      </c>
      <c r="AI17">
        <v>0</v>
      </c>
      <c r="AJ17">
        <v>0</v>
      </c>
      <c r="AK17">
        <v>8.0974399999999989</v>
      </c>
      <c r="AL17">
        <v>0</v>
      </c>
      <c r="AM17">
        <v>3.239279999999999</v>
      </c>
      <c r="AN17">
        <v>0.78432999999999986</v>
      </c>
      <c r="AO17">
        <v>2.2549800000000002</v>
      </c>
      <c r="AP17">
        <v>2.6725806734923778</v>
      </c>
      <c r="AQ17">
        <v>0</v>
      </c>
      <c r="AR17">
        <v>4.0644</v>
      </c>
      <c r="AS17">
        <v>3.7143000000000002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811.42566111624546</v>
      </c>
      <c r="DN17">
        <v>28.1251075622557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9.3536336001119995</v>
      </c>
      <c r="L18">
        <v>578.49174182666491</v>
      </c>
      <c r="M18">
        <v>28.224921277552856</v>
      </c>
      <c r="N18">
        <v>17.981532756489493</v>
      </c>
      <c r="O18">
        <v>0</v>
      </c>
      <c r="P18">
        <v>30.374764791971565</v>
      </c>
      <c r="Q18">
        <v>4.9027895470383278</v>
      </c>
      <c r="R18">
        <v>7.7230146739130436</v>
      </c>
      <c r="S18">
        <v>8.0999680094786743</v>
      </c>
      <c r="T18">
        <v>0</v>
      </c>
      <c r="U18">
        <v>53.326366152747184</v>
      </c>
      <c r="V18">
        <v>3.66933615819209</v>
      </c>
      <c r="W18">
        <v>9.4997781527531053</v>
      </c>
      <c r="X18">
        <v>30.169325618095741</v>
      </c>
      <c r="Y18">
        <v>0</v>
      </c>
      <c r="Z18">
        <v>0.33750000000000008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12.647768639999999</v>
      </c>
      <c r="AH18">
        <v>6.6824199999999996</v>
      </c>
      <c r="AI18">
        <v>0</v>
      </c>
      <c r="AJ18">
        <v>0</v>
      </c>
      <c r="AK18">
        <v>8.0974399999999989</v>
      </c>
      <c r="AL18">
        <v>0</v>
      </c>
      <c r="AM18">
        <v>3.239279999999999</v>
      </c>
      <c r="AN18">
        <v>0.78432999999999986</v>
      </c>
      <c r="AO18">
        <v>2.2549800000000002</v>
      </c>
      <c r="AP18">
        <v>2.6725806734923778</v>
      </c>
      <c r="AQ18">
        <v>0</v>
      </c>
      <c r="AR18">
        <v>4.0644</v>
      </c>
      <c r="AS18">
        <v>3.7143000000000002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811.42566111624546</v>
      </c>
      <c r="DN18">
        <v>28.1251075622557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9.3536336001119995</v>
      </c>
      <c r="L19">
        <v>578.49174182666491</v>
      </c>
      <c r="M19">
        <v>28.224921277552856</v>
      </c>
      <c r="N19">
        <v>17.981532756489493</v>
      </c>
      <c r="O19">
        <v>0</v>
      </c>
      <c r="P19">
        <v>30.374764791971565</v>
      </c>
      <c r="Q19">
        <v>4.9027895470383278</v>
      </c>
      <c r="R19">
        <v>7.7230146739130436</v>
      </c>
      <c r="S19">
        <v>8.0999680094786743</v>
      </c>
      <c r="T19">
        <v>0</v>
      </c>
      <c r="U19">
        <v>53.326366152747184</v>
      </c>
      <c r="V19">
        <v>3.66933615819209</v>
      </c>
      <c r="W19">
        <v>9.4997781527531053</v>
      </c>
      <c r="X19">
        <v>30.169325618095741</v>
      </c>
      <c r="Y19">
        <v>0</v>
      </c>
      <c r="Z19">
        <v>0.33750000000000008</v>
      </c>
      <c r="AA19">
        <v>0</v>
      </c>
      <c r="AB19">
        <v>4.0081999999999995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12.647768639999999</v>
      </c>
      <c r="AH19">
        <v>6.6824199999999996</v>
      </c>
      <c r="AI19">
        <v>0</v>
      </c>
      <c r="AJ19">
        <v>0</v>
      </c>
      <c r="AK19">
        <v>8.0974399999999989</v>
      </c>
      <c r="AL19">
        <v>0</v>
      </c>
      <c r="AM19">
        <v>3.239279999999999</v>
      </c>
      <c r="AN19">
        <v>0.78432999999999986</v>
      </c>
      <c r="AO19">
        <v>2.2549800000000002</v>
      </c>
      <c r="AP19">
        <v>2.6725806734923778</v>
      </c>
      <c r="AQ19">
        <v>0</v>
      </c>
      <c r="AR19">
        <v>5.4192000000000018</v>
      </c>
      <c r="AS19">
        <v>3.7143000000000002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816.60900058556285</v>
      </c>
      <c r="DN19">
        <v>28.304768092938374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9.3536336001119995</v>
      </c>
      <c r="L20">
        <v>578.49174182666491</v>
      </c>
      <c r="M20">
        <v>28.224921277552856</v>
      </c>
      <c r="N20">
        <v>17.981532756489493</v>
      </c>
      <c r="O20">
        <v>0</v>
      </c>
      <c r="P20">
        <v>30.374764791971565</v>
      </c>
      <c r="Q20">
        <v>4.9027895470383278</v>
      </c>
      <c r="R20">
        <v>7.7230146739130436</v>
      </c>
      <c r="S20">
        <v>8.0999680094786743</v>
      </c>
      <c r="T20">
        <v>0</v>
      </c>
      <c r="U20">
        <v>53.326366152747184</v>
      </c>
      <c r="V20">
        <v>3.66933615819209</v>
      </c>
      <c r="W20">
        <v>9.4997781527531053</v>
      </c>
      <c r="X20">
        <v>30.169325618095741</v>
      </c>
      <c r="Y20">
        <v>0</v>
      </c>
      <c r="Z20">
        <v>0.33750000000000008</v>
      </c>
      <c r="AA20">
        <v>0</v>
      </c>
      <c r="AB20">
        <v>4.0081999999999995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12.647768639999999</v>
      </c>
      <c r="AH20">
        <v>6.6824199999999996</v>
      </c>
      <c r="AI20">
        <v>0</v>
      </c>
      <c r="AJ20">
        <v>0</v>
      </c>
      <c r="AK20">
        <v>8.0974399999999989</v>
      </c>
      <c r="AL20">
        <v>0</v>
      </c>
      <c r="AM20">
        <v>3.239279999999999</v>
      </c>
      <c r="AN20">
        <v>0.78432999999999986</v>
      </c>
      <c r="AO20">
        <v>2.2549800000000002</v>
      </c>
      <c r="AP20">
        <v>2.6725806734923778</v>
      </c>
      <c r="AQ20">
        <v>0</v>
      </c>
      <c r="AR20">
        <v>5.4192000000000018</v>
      </c>
      <c r="AS20">
        <v>3.7143000000000002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816.60900058556285</v>
      </c>
      <c r="DN20">
        <v>28.304768092938374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9.3536336001119995</v>
      </c>
      <c r="L21">
        <v>578.49174182666491</v>
      </c>
      <c r="M21">
        <v>28.224921277552856</v>
      </c>
      <c r="N21">
        <v>17.981532756489493</v>
      </c>
      <c r="O21">
        <v>0</v>
      </c>
      <c r="P21">
        <v>30.374764791971565</v>
      </c>
      <c r="Q21">
        <v>4.9027895470383278</v>
      </c>
      <c r="R21">
        <v>7.7230146739130436</v>
      </c>
      <c r="S21">
        <v>8.0999680094786743</v>
      </c>
      <c r="T21">
        <v>0</v>
      </c>
      <c r="U21">
        <v>53.326366152747184</v>
      </c>
      <c r="V21">
        <v>3.66933615819209</v>
      </c>
      <c r="W21">
        <v>9.4997781527531053</v>
      </c>
      <c r="X21">
        <v>30.169325618095741</v>
      </c>
      <c r="Y21">
        <v>0</v>
      </c>
      <c r="Z21">
        <v>0.33750000000000008</v>
      </c>
      <c r="AA21">
        <v>0</v>
      </c>
      <c r="AB21">
        <v>4.0081999999999995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12.647768639999999</v>
      </c>
      <c r="AH21">
        <v>6.6824199999999996</v>
      </c>
      <c r="AI21">
        <v>0</v>
      </c>
      <c r="AJ21">
        <v>0</v>
      </c>
      <c r="AK21">
        <v>8.0974399999999989</v>
      </c>
      <c r="AL21">
        <v>0</v>
      </c>
      <c r="AM21">
        <v>3.239279999999999</v>
      </c>
      <c r="AN21">
        <v>0.78432999999999986</v>
      </c>
      <c r="AO21">
        <v>2.2549800000000002</v>
      </c>
      <c r="AP21">
        <v>2.6725806734923778</v>
      </c>
      <c r="AQ21">
        <v>0</v>
      </c>
      <c r="AR21">
        <v>4.7417999999999996</v>
      </c>
      <c r="AS21">
        <v>3.7143000000000002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815.95429348556286</v>
      </c>
      <c r="DN21">
        <v>28.282075192938372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9.3536336001119995</v>
      </c>
      <c r="L22">
        <v>578.49174182666491</v>
      </c>
      <c r="M22">
        <v>28.224921277552856</v>
      </c>
      <c r="N22">
        <v>17.981532756489493</v>
      </c>
      <c r="O22">
        <v>0</v>
      </c>
      <c r="P22">
        <v>30.374764791971565</v>
      </c>
      <c r="Q22">
        <v>4.9027895470383278</v>
      </c>
      <c r="R22">
        <v>7.7230146739130436</v>
      </c>
      <c r="S22">
        <v>8.0999680094786743</v>
      </c>
      <c r="T22">
        <v>0</v>
      </c>
      <c r="U22">
        <v>53.326366152747184</v>
      </c>
      <c r="V22">
        <v>3.66933615819209</v>
      </c>
      <c r="W22">
        <v>9.4997781527531053</v>
      </c>
      <c r="X22">
        <v>30.169325618095741</v>
      </c>
      <c r="Y22">
        <v>0</v>
      </c>
      <c r="Z22">
        <v>0.33750000000000008</v>
      </c>
      <c r="AA22">
        <v>0</v>
      </c>
      <c r="AB22">
        <v>4.0081999999999995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12.647768639999999</v>
      </c>
      <c r="AH22">
        <v>6.6824199999999996</v>
      </c>
      <c r="AI22">
        <v>0</v>
      </c>
      <c r="AJ22">
        <v>0</v>
      </c>
      <c r="AK22">
        <v>8.0974399999999989</v>
      </c>
      <c r="AL22">
        <v>0</v>
      </c>
      <c r="AM22">
        <v>3.239279999999999</v>
      </c>
      <c r="AN22">
        <v>0.78432999999999986</v>
      </c>
      <c r="AO22">
        <v>2.2549800000000002</v>
      </c>
      <c r="AP22">
        <v>2.6725806734923778</v>
      </c>
      <c r="AQ22">
        <v>0</v>
      </c>
      <c r="AR22">
        <v>4.7417999999999996</v>
      </c>
      <c r="AS22">
        <v>3.7143000000000002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815.95429348556286</v>
      </c>
      <c r="DN22">
        <v>28.282075192938372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9.3534408165045573</v>
      </c>
      <c r="L23">
        <v>578.49966058103928</v>
      </c>
      <c r="M23">
        <v>28.224921277552856</v>
      </c>
      <c r="N23">
        <v>17.981532756489493</v>
      </c>
      <c r="O23">
        <v>0</v>
      </c>
      <c r="P23">
        <v>30.374764791971565</v>
      </c>
      <c r="Q23">
        <v>4.9027895470383278</v>
      </c>
      <c r="R23">
        <v>7.7230146739130436</v>
      </c>
      <c r="S23">
        <v>8.0999680094786743</v>
      </c>
      <c r="T23">
        <v>0</v>
      </c>
      <c r="U23">
        <v>53.326366152747184</v>
      </c>
      <c r="V23">
        <v>3.66933615819209</v>
      </c>
      <c r="W23">
        <v>9.4997781527531053</v>
      </c>
      <c r="X23">
        <v>30.169325618095741</v>
      </c>
      <c r="Y23">
        <v>0</v>
      </c>
      <c r="Z23">
        <v>0.33750000000000008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12.647768639999999</v>
      </c>
      <c r="AH23">
        <v>6.6824199999999996</v>
      </c>
      <c r="AI23">
        <v>0</v>
      </c>
      <c r="AJ23">
        <v>0</v>
      </c>
      <c r="AK23">
        <v>8.0974399999999989</v>
      </c>
      <c r="AL23">
        <v>0</v>
      </c>
      <c r="AM23">
        <v>3.239279999999999</v>
      </c>
      <c r="AN23">
        <v>0.78432999999999986</v>
      </c>
      <c r="AO23">
        <v>2.2549800000000002</v>
      </c>
      <c r="AP23">
        <v>2.6725806734923778</v>
      </c>
      <c r="AQ23">
        <v>0</v>
      </c>
      <c r="AR23">
        <v>4.7417999999999996</v>
      </c>
      <c r="AS23">
        <v>3.7143000000000002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815.96176064042766</v>
      </c>
      <c r="DN23">
        <v>28.282334008840465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9.3534988855974035</v>
      </c>
      <c r="L24">
        <v>578.49966058103928</v>
      </c>
      <c r="M24">
        <v>28.224921277552856</v>
      </c>
      <c r="N24">
        <v>17.981532756489493</v>
      </c>
      <c r="O24">
        <v>0</v>
      </c>
      <c r="P24">
        <v>30.374764791971565</v>
      </c>
      <c r="Q24">
        <v>4.9027895470383278</v>
      </c>
      <c r="R24">
        <v>7.7230146739130436</v>
      </c>
      <c r="S24">
        <v>8.0999680094786743</v>
      </c>
      <c r="T24">
        <v>0</v>
      </c>
      <c r="U24">
        <v>53.326366152747184</v>
      </c>
      <c r="V24">
        <v>3.66933615819209</v>
      </c>
      <c r="W24">
        <v>9.4997781527531053</v>
      </c>
      <c r="X24">
        <v>30.169325618095741</v>
      </c>
      <c r="Y24">
        <v>0</v>
      </c>
      <c r="Z24">
        <v>0.33750000000000008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12.647768639999999</v>
      </c>
      <c r="AH24">
        <v>13.074299999999999</v>
      </c>
      <c r="AI24">
        <v>0</v>
      </c>
      <c r="AJ24">
        <v>0</v>
      </c>
      <c r="AK24">
        <v>8.0974399999999989</v>
      </c>
      <c r="AL24">
        <v>0</v>
      </c>
      <c r="AM24">
        <v>3.239279999999999</v>
      </c>
      <c r="AN24">
        <v>0.78432999999999986</v>
      </c>
      <c r="AO24">
        <v>2.2549800000000002</v>
      </c>
      <c r="AP24">
        <v>2.6725806734923778</v>
      </c>
      <c r="AQ24">
        <v>4.7745099999999994</v>
      </c>
      <c r="AR24">
        <v>4.7417999999999996</v>
      </c>
      <c r="AS24">
        <v>3.7143000000000002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826.75413285289324</v>
      </c>
      <c r="DN24">
        <v>28.656409865467865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9.3119834455284867</v>
      </c>
      <c r="L25">
        <v>578.49966058103928</v>
      </c>
      <c r="M25">
        <v>28.224921277552856</v>
      </c>
      <c r="N25">
        <v>17.981532756489493</v>
      </c>
      <c r="O25">
        <v>0</v>
      </c>
      <c r="P25">
        <v>30.374764791971565</v>
      </c>
      <c r="Q25">
        <v>4.9027895470383278</v>
      </c>
      <c r="R25">
        <v>7.7230146739130436</v>
      </c>
      <c r="S25">
        <v>8.0999680094786743</v>
      </c>
      <c r="T25">
        <v>0</v>
      </c>
      <c r="U25">
        <v>53.326366152747184</v>
      </c>
      <c r="V25">
        <v>3.66933615819209</v>
      </c>
      <c r="W25">
        <v>9.4997781527531053</v>
      </c>
      <c r="X25">
        <v>30.169325618095741</v>
      </c>
      <c r="Y25">
        <v>0</v>
      </c>
      <c r="Z25">
        <v>0.33750000000000008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12.647768639999999</v>
      </c>
      <c r="AH25">
        <v>22.429688000000002</v>
      </c>
      <c r="AI25">
        <v>0.97650000000000015</v>
      </c>
      <c r="AJ25">
        <v>0</v>
      </c>
      <c r="AK25">
        <v>8.0974399999999989</v>
      </c>
      <c r="AL25">
        <v>0</v>
      </c>
      <c r="AM25">
        <v>4.8491039999999996</v>
      </c>
      <c r="AN25">
        <v>0.78432999999999986</v>
      </c>
      <c r="AO25">
        <v>2.2549800000000002</v>
      </c>
      <c r="AP25">
        <v>2.6725806734923778</v>
      </c>
      <c r="AQ25">
        <v>9.5490200000000005</v>
      </c>
      <c r="AR25">
        <v>4.7417999999999996</v>
      </c>
      <c r="AS25">
        <v>3.7143000000000002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847.75776629748123</v>
      </c>
      <c r="DN25">
        <v>29.384482135268534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9.3535479005543198</v>
      </c>
      <c r="L26">
        <v>578.49966058103928</v>
      </c>
      <c r="M26">
        <v>28.224921277552856</v>
      </c>
      <c r="N26">
        <v>17.981532756489493</v>
      </c>
      <c r="O26">
        <v>0</v>
      </c>
      <c r="P26">
        <v>30.374764791971565</v>
      </c>
      <c r="Q26">
        <v>4.9027895470383278</v>
      </c>
      <c r="R26">
        <v>7.7230146739130436</v>
      </c>
      <c r="S26">
        <v>8.0999680094786743</v>
      </c>
      <c r="T26">
        <v>0</v>
      </c>
      <c r="U26">
        <v>53.326366152747184</v>
      </c>
      <c r="V26">
        <v>3.66933615819209</v>
      </c>
      <c r="W26">
        <v>9.4997781527531053</v>
      </c>
      <c r="X26">
        <v>30.169325618095741</v>
      </c>
      <c r="Y26">
        <v>0</v>
      </c>
      <c r="Z26">
        <v>0.33750000000000008</v>
      </c>
      <c r="AA26">
        <v>2.6657291544574409</v>
      </c>
      <c r="AB26">
        <v>4.0081999999999995</v>
      </c>
      <c r="AC26">
        <v>2.9693200000000002</v>
      </c>
      <c r="AD26">
        <v>5.59314</v>
      </c>
      <c r="AE26">
        <v>10.110796800000001</v>
      </c>
      <c r="AF26">
        <v>2.7224999999999997</v>
      </c>
      <c r="AG26">
        <v>12.647768639999999</v>
      </c>
      <c r="AH26">
        <v>27.601300000000005</v>
      </c>
      <c r="AI26">
        <v>1.9530000000000003</v>
      </c>
      <c r="AJ26">
        <v>0</v>
      </c>
      <c r="AK26">
        <v>8.0974399999999989</v>
      </c>
      <c r="AL26">
        <v>0</v>
      </c>
      <c r="AM26">
        <v>4.8491039999999996</v>
      </c>
      <c r="AN26">
        <v>0.78432999999999986</v>
      </c>
      <c r="AO26">
        <v>2.2549800000000002</v>
      </c>
      <c r="AP26">
        <v>2.6725806734923778</v>
      </c>
      <c r="AQ26">
        <v>14.323529999999998</v>
      </c>
      <c r="AR26">
        <v>4.7417999999999996</v>
      </c>
      <c r="AS26">
        <v>3.7143000000000002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863.92738492215733</v>
      </c>
      <c r="DN26">
        <v>29.944939965618154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9.3535401825620479</v>
      </c>
      <c r="L27">
        <v>578.49956470098869</v>
      </c>
      <c r="M27">
        <v>28.224921277552856</v>
      </c>
      <c r="N27">
        <v>17.981532756489493</v>
      </c>
      <c r="O27">
        <v>0</v>
      </c>
      <c r="P27">
        <v>30.374764791971565</v>
      </c>
      <c r="Q27">
        <v>4.9130682800345724</v>
      </c>
      <c r="R27">
        <v>7.7230146739130436</v>
      </c>
      <c r="S27">
        <v>8.1029574418604664</v>
      </c>
      <c r="T27">
        <v>0</v>
      </c>
      <c r="U27">
        <v>53.326366152747184</v>
      </c>
      <c r="V27">
        <v>3.66933615819209</v>
      </c>
      <c r="W27">
        <v>9.4997781527531053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5.9386400000000004</v>
      </c>
      <c r="AD27">
        <v>8.3897099999999991</v>
      </c>
      <c r="AE27">
        <v>15.166195200000002</v>
      </c>
      <c r="AF27">
        <v>2.7224999999999997</v>
      </c>
      <c r="AG27">
        <v>12.647768639999999</v>
      </c>
      <c r="AH27">
        <v>34.86480000000001</v>
      </c>
      <c r="AI27">
        <v>10.033732799999999</v>
      </c>
      <c r="AJ27">
        <v>0</v>
      </c>
      <c r="AK27">
        <v>8.0974399999999989</v>
      </c>
      <c r="AL27">
        <v>0</v>
      </c>
      <c r="AM27">
        <v>4.8491039999999996</v>
      </c>
      <c r="AN27">
        <v>0.78432999999999986</v>
      </c>
      <c r="AO27">
        <v>2.2549800000000002</v>
      </c>
      <c r="AP27">
        <v>2.6725806734923778</v>
      </c>
      <c r="AQ27">
        <v>19.098040000000001</v>
      </c>
      <c r="AR27">
        <v>3.7257000000000011</v>
      </c>
      <c r="AS27">
        <v>3.3016000000000001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902.7668271963388</v>
      </c>
      <c r="DN27">
        <v>31.291299302790804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9.3535401825620479</v>
      </c>
      <c r="L28">
        <v>578.49956470098869</v>
      </c>
      <c r="M28">
        <v>28.224921277552856</v>
      </c>
      <c r="N28">
        <v>17.981532756489493</v>
      </c>
      <c r="O28">
        <v>0</v>
      </c>
      <c r="P28">
        <v>30.374764791971565</v>
      </c>
      <c r="Q28">
        <v>4.9130682800345724</v>
      </c>
      <c r="R28">
        <v>7.7230146739130436</v>
      </c>
      <c r="S28">
        <v>8.1029574418604664</v>
      </c>
      <c r="T28">
        <v>0</v>
      </c>
      <c r="U28">
        <v>53.326366152747184</v>
      </c>
      <c r="V28">
        <v>3.66933615819209</v>
      </c>
      <c r="W28">
        <v>9.4997781527531053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9.0749999999999993</v>
      </c>
      <c r="AG28">
        <v>12.647768639999999</v>
      </c>
      <c r="AH28">
        <v>43.058028000000014</v>
      </c>
      <c r="AI28">
        <v>10.033732799999999</v>
      </c>
      <c r="AJ28">
        <v>0</v>
      </c>
      <c r="AK28">
        <v>8.0974399999999989</v>
      </c>
      <c r="AL28">
        <v>0</v>
      </c>
      <c r="AM28">
        <v>4.8491039999999996</v>
      </c>
      <c r="AN28">
        <v>0.78432999999999986</v>
      </c>
      <c r="AO28">
        <v>2.2549800000000002</v>
      </c>
      <c r="AP28">
        <v>2.6725806734923778</v>
      </c>
      <c r="AQ28">
        <v>19.098040000000001</v>
      </c>
      <c r="AR28">
        <v>3.7257000000000011</v>
      </c>
      <c r="AS28">
        <v>3.3016000000000001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935.35250673358337</v>
      </c>
      <c r="DN28">
        <v>32.420857454123244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9.3535401825620479</v>
      </c>
      <c r="L29">
        <v>578.49956470098869</v>
      </c>
      <c r="M29">
        <v>28.224921277552856</v>
      </c>
      <c r="N29">
        <v>17.981532756489493</v>
      </c>
      <c r="O29">
        <v>0</v>
      </c>
      <c r="P29">
        <v>30.374764791971565</v>
      </c>
      <c r="Q29">
        <v>4.9130682800345724</v>
      </c>
      <c r="R29">
        <v>7.7230146739130436</v>
      </c>
      <c r="S29">
        <v>8.1029574418604664</v>
      </c>
      <c r="T29">
        <v>0</v>
      </c>
      <c r="U29">
        <v>53.326366152747184</v>
      </c>
      <c r="V29">
        <v>3.66933615819209</v>
      </c>
      <c r="W29">
        <v>9.4997781527531053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9.0749999999999993</v>
      </c>
      <c r="AG29">
        <v>12.647768639999999</v>
      </c>
      <c r="AH29">
        <v>43.058028000000014</v>
      </c>
      <c r="AI29">
        <v>10.033732799999999</v>
      </c>
      <c r="AJ29">
        <v>0</v>
      </c>
      <c r="AK29">
        <v>8.0974399999999989</v>
      </c>
      <c r="AL29">
        <v>0</v>
      </c>
      <c r="AM29">
        <v>4.8491039999999996</v>
      </c>
      <c r="AN29">
        <v>0.78432999999999986</v>
      </c>
      <c r="AO29">
        <v>2.2549800000000002</v>
      </c>
      <c r="AP29">
        <v>2.1616461329717755</v>
      </c>
      <c r="AQ29">
        <v>19.098040000000001</v>
      </c>
      <c r="AR29">
        <v>3.7257000000000011</v>
      </c>
      <c r="AS29">
        <v>3.3016000000000001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934.8587185864418</v>
      </c>
      <c r="DN29">
        <v>32.403711060744321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9.3535401825620479</v>
      </c>
      <c r="L30">
        <v>578.49956470098869</v>
      </c>
      <c r="M30">
        <v>28.224921277552856</v>
      </c>
      <c r="N30">
        <v>17.981532756489493</v>
      </c>
      <c r="O30">
        <v>0</v>
      </c>
      <c r="P30">
        <v>30.374764791971565</v>
      </c>
      <c r="Q30">
        <v>4.9130682800345724</v>
      </c>
      <c r="R30">
        <v>7.7230146739130436</v>
      </c>
      <c r="S30">
        <v>8.1029574418604664</v>
      </c>
      <c r="T30">
        <v>0</v>
      </c>
      <c r="U30">
        <v>53.326366152747184</v>
      </c>
      <c r="V30">
        <v>3.66933615819209</v>
      </c>
      <c r="W30">
        <v>9.4997781527531053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9.0749999999999993</v>
      </c>
      <c r="AG30">
        <v>12.647768639999999</v>
      </c>
      <c r="AH30">
        <v>43.058028000000014</v>
      </c>
      <c r="AI30">
        <v>10.033732799999999</v>
      </c>
      <c r="AJ30">
        <v>0</v>
      </c>
      <c r="AK30">
        <v>8.0974399999999989</v>
      </c>
      <c r="AL30">
        <v>0</v>
      </c>
      <c r="AM30">
        <v>4.8491039999999996</v>
      </c>
      <c r="AN30">
        <v>0.78432999999999986</v>
      </c>
      <c r="AO30">
        <v>2.2549800000000002</v>
      </c>
      <c r="AP30">
        <v>2.1616461329717755</v>
      </c>
      <c r="AQ30">
        <v>19.098040000000001</v>
      </c>
      <c r="AR30">
        <v>11.5158</v>
      </c>
      <c r="AS30">
        <v>3.3016000000000001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942.38785023644186</v>
      </c>
      <c r="DN30">
        <v>32.66467941074432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9.3535401825620479</v>
      </c>
      <c r="L31">
        <v>578.49225262465075</v>
      </c>
      <c r="M31">
        <v>28.224921277552856</v>
      </c>
      <c r="N31">
        <v>17.981532756489493</v>
      </c>
      <c r="O31">
        <v>0</v>
      </c>
      <c r="P31">
        <v>30.374764791971565</v>
      </c>
      <c r="Q31">
        <v>4.9038618000000005</v>
      </c>
      <c r="R31">
        <v>7.7230146739130436</v>
      </c>
      <c r="S31">
        <v>8.3807555353372454</v>
      </c>
      <c r="T31">
        <v>0</v>
      </c>
      <c r="U31">
        <v>53.326366152747184</v>
      </c>
      <c r="V31">
        <v>3.66933615819209</v>
      </c>
      <c r="W31">
        <v>9.4997781527531053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9.0749999999999993</v>
      </c>
      <c r="AG31">
        <v>12.647768639999999</v>
      </c>
      <c r="AH31">
        <v>43.058028000000014</v>
      </c>
      <c r="AI31">
        <v>10.033732799999999</v>
      </c>
      <c r="AJ31">
        <v>0</v>
      </c>
      <c r="AK31">
        <v>8.0974399999999989</v>
      </c>
      <c r="AL31">
        <v>0</v>
      </c>
      <c r="AM31">
        <v>4.8491039999999996</v>
      </c>
      <c r="AN31">
        <v>0.78432999999999986</v>
      </c>
      <c r="AO31">
        <v>2.2549800000000002</v>
      </c>
      <c r="AP31">
        <v>2.1616461329717755</v>
      </c>
      <c r="AQ31">
        <v>19.098040000000001</v>
      </c>
      <c r="AR31">
        <v>11.5158</v>
      </c>
      <c r="AS31">
        <v>3.3016000000000001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942.64037734337683</v>
      </c>
      <c r="DN31">
        <v>32.673431840913551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9.3535401825620479</v>
      </c>
      <c r="L32">
        <v>578.49225262465075</v>
      </c>
      <c r="M32">
        <v>28.224921277552856</v>
      </c>
      <c r="N32">
        <v>17.981532756489493</v>
      </c>
      <c r="O32">
        <v>0</v>
      </c>
      <c r="P32">
        <v>30.374764791971565</v>
      </c>
      <c r="Q32">
        <v>4.9045091549295776</v>
      </c>
      <c r="R32">
        <v>7.7230146739130436</v>
      </c>
      <c r="S32">
        <v>8.0939510433386843</v>
      </c>
      <c r="T32">
        <v>0</v>
      </c>
      <c r="U32">
        <v>53.326366152747184</v>
      </c>
      <c r="V32">
        <v>3.66933615819209</v>
      </c>
      <c r="W32">
        <v>9.4997781527531053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5.9386400000000004</v>
      </c>
      <c r="AD32">
        <v>5.59314</v>
      </c>
      <c r="AE32">
        <v>5.1168000000000005</v>
      </c>
      <c r="AF32">
        <v>2.7224999999999997</v>
      </c>
      <c r="AG32">
        <v>12.647768639999999</v>
      </c>
      <c r="AH32">
        <v>34.86480000000001</v>
      </c>
      <c r="AI32">
        <v>10.033732799999999</v>
      </c>
      <c r="AJ32">
        <v>0</v>
      </c>
      <c r="AK32">
        <v>8.0974399999999989</v>
      </c>
      <c r="AL32">
        <v>0</v>
      </c>
      <c r="AM32">
        <v>4.8491039999999996</v>
      </c>
      <c r="AN32">
        <v>0.78432999999999986</v>
      </c>
      <c r="AO32">
        <v>2.2549800000000002</v>
      </c>
      <c r="AP32">
        <v>2.1616461329717755</v>
      </c>
      <c r="AQ32">
        <v>14.323529999999998</v>
      </c>
      <c r="AR32">
        <v>5.4192000000000018</v>
      </c>
      <c r="AS32">
        <v>3.3016000000000001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889.51489248918256</v>
      </c>
      <c r="DN32">
        <v>30.831886036066699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9.3535401825620479</v>
      </c>
      <c r="L33">
        <v>578.49956470098869</v>
      </c>
      <c r="M33">
        <v>28.224921277552856</v>
      </c>
      <c r="N33">
        <v>17.981532756489493</v>
      </c>
      <c r="O33">
        <v>0</v>
      </c>
      <c r="P33">
        <v>30.374764791971565</v>
      </c>
      <c r="Q33">
        <v>3.0018878600823045</v>
      </c>
      <c r="R33">
        <v>7.7230146739130436</v>
      </c>
      <c r="S33">
        <v>4.0023393962264144</v>
      </c>
      <c r="T33">
        <v>0</v>
      </c>
      <c r="U33">
        <v>53.326366152747184</v>
      </c>
      <c r="V33">
        <v>3.66933615819209</v>
      </c>
      <c r="W33">
        <v>9.4997781527531053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5.9386400000000004</v>
      </c>
      <c r="AD33">
        <v>5.59314</v>
      </c>
      <c r="AE33">
        <v>5.1168000000000005</v>
      </c>
      <c r="AF33">
        <v>2.7224999999999997</v>
      </c>
      <c r="AG33">
        <v>12.647768639999999</v>
      </c>
      <c r="AH33">
        <v>28.705352000000005</v>
      </c>
      <c r="AI33">
        <v>1.1718</v>
      </c>
      <c r="AJ33">
        <v>0</v>
      </c>
      <c r="AK33">
        <v>8.0974399999999989</v>
      </c>
      <c r="AL33">
        <v>0</v>
      </c>
      <c r="AM33">
        <v>4.8491039999999996</v>
      </c>
      <c r="AN33">
        <v>0.78432999999999986</v>
      </c>
      <c r="AO33">
        <v>2.2549800000000002</v>
      </c>
      <c r="AP33">
        <v>2.1616461329717755</v>
      </c>
      <c r="AQ33">
        <v>9.5490200000000005</v>
      </c>
      <c r="AR33">
        <v>5.4192000000000018</v>
      </c>
      <c r="AS33">
        <v>3.3016000000000001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857.15331015695574</v>
      </c>
      <c r="DN33">
        <v>29.7101114920481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9.3636025737978059</v>
      </c>
      <c r="L34">
        <v>481.99581502040201</v>
      </c>
      <c r="M34">
        <v>28.224921277552856</v>
      </c>
      <c r="N34">
        <v>17.981532756489493</v>
      </c>
      <c r="O34">
        <v>0</v>
      </c>
      <c r="P34">
        <v>30.374764791971565</v>
      </c>
      <c r="Q34">
        <v>3.0018878600823045</v>
      </c>
      <c r="R34">
        <v>7.7230146739130436</v>
      </c>
      <c r="S34">
        <v>4.0023393962264144</v>
      </c>
      <c r="T34">
        <v>0</v>
      </c>
      <c r="U34">
        <v>53.326366152747184</v>
      </c>
      <c r="V34">
        <v>3.66933615819209</v>
      </c>
      <c r="W34">
        <v>9.4997781527531053</v>
      </c>
      <c r="X34">
        <v>30.169325618095741</v>
      </c>
      <c r="Y34">
        <v>0</v>
      </c>
      <c r="Z34">
        <v>2.0007000000000006</v>
      </c>
      <c r="AA34">
        <v>0</v>
      </c>
      <c r="AB34">
        <v>8.0572999999999997</v>
      </c>
      <c r="AC34">
        <v>5.9386400000000004</v>
      </c>
      <c r="AD34">
        <v>5.59314</v>
      </c>
      <c r="AE34">
        <v>5.1168000000000005</v>
      </c>
      <c r="AF34">
        <v>2.7224999999999997</v>
      </c>
      <c r="AG34">
        <v>12.647768639999999</v>
      </c>
      <c r="AH34">
        <v>19.117532000000001</v>
      </c>
      <c r="AI34">
        <v>0</v>
      </c>
      <c r="AJ34">
        <v>0</v>
      </c>
      <c r="AK34">
        <v>8.0974399999999989</v>
      </c>
      <c r="AL34">
        <v>0</v>
      </c>
      <c r="AM34">
        <v>3.239279999999999</v>
      </c>
      <c r="AN34">
        <v>0.78432999999999986</v>
      </c>
      <c r="AO34">
        <v>2.2549800000000002</v>
      </c>
      <c r="AP34">
        <v>2.1616461329717755</v>
      </c>
      <c r="AQ34">
        <v>5.1804399999999999</v>
      </c>
      <c r="AR34">
        <v>5.4192000000000018</v>
      </c>
      <c r="AS34">
        <v>3.3016000000000001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745.13849478849011</v>
      </c>
      <c r="DN34">
        <v>25.827486416705312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9.3636025737978059</v>
      </c>
      <c r="L35">
        <v>381.99617432898242</v>
      </c>
      <c r="M35">
        <v>28.224921277552856</v>
      </c>
      <c r="N35">
        <v>17.981532756489493</v>
      </c>
      <c r="O35">
        <v>0</v>
      </c>
      <c r="P35">
        <v>30.374764791971565</v>
      </c>
      <c r="Q35">
        <v>3.0018878600823045</v>
      </c>
      <c r="R35">
        <v>7.7230146739130436</v>
      </c>
      <c r="S35">
        <v>4.0023393962264144</v>
      </c>
      <c r="T35">
        <v>0</v>
      </c>
      <c r="U35">
        <v>53.326366152747184</v>
      </c>
      <c r="V35">
        <v>3.66933615819209</v>
      </c>
      <c r="W35">
        <v>9.4997781527531053</v>
      </c>
      <c r="X35">
        <v>30.169325618095741</v>
      </c>
      <c r="Y35">
        <v>0</v>
      </c>
      <c r="Z35">
        <v>2.0007000000000006</v>
      </c>
      <c r="AA35">
        <v>0</v>
      </c>
      <c r="AB35">
        <v>8.0572999999999997</v>
      </c>
      <c r="AC35">
        <v>5.9386400000000004</v>
      </c>
      <c r="AD35">
        <v>5.59314</v>
      </c>
      <c r="AE35">
        <v>5.1168000000000005</v>
      </c>
      <c r="AF35">
        <v>2.7224999999999997</v>
      </c>
      <c r="AG35">
        <v>12.647768639999999</v>
      </c>
      <c r="AH35">
        <v>13.074299999999999</v>
      </c>
      <c r="AI35">
        <v>0</v>
      </c>
      <c r="AJ35">
        <v>0</v>
      </c>
      <c r="AK35">
        <v>8.0974399999999989</v>
      </c>
      <c r="AL35">
        <v>0</v>
      </c>
      <c r="AM35">
        <v>3.239279999999999</v>
      </c>
      <c r="AN35">
        <v>0.78432999999999986</v>
      </c>
      <c r="AO35">
        <v>2.2549800000000002</v>
      </c>
      <c r="AP35">
        <v>2.1616461329717755</v>
      </c>
      <c r="AQ35">
        <v>0</v>
      </c>
      <c r="AR35">
        <v>5.4192000000000018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637.64116318531353</v>
      </c>
      <c r="DN35">
        <v>22.101505328462544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9.3636406252592792</v>
      </c>
      <c r="L36">
        <v>318.00428952021218</v>
      </c>
      <c r="M36">
        <v>28.224921277552856</v>
      </c>
      <c r="N36">
        <v>17.981532756489493</v>
      </c>
      <c r="O36">
        <v>0</v>
      </c>
      <c r="P36">
        <v>30.374764791971565</v>
      </c>
      <c r="Q36">
        <v>3.0018878600823045</v>
      </c>
      <c r="R36">
        <v>7.7230146739130436</v>
      </c>
      <c r="S36">
        <v>4.0023393962264144</v>
      </c>
      <c r="T36">
        <v>0</v>
      </c>
      <c r="U36">
        <v>53.326366152747184</v>
      </c>
      <c r="V36">
        <v>3.66933615819209</v>
      </c>
      <c r="W36">
        <v>9.4997781527531053</v>
      </c>
      <c r="X36">
        <v>30.169325618095741</v>
      </c>
      <c r="Y36">
        <v>0</v>
      </c>
      <c r="Z36">
        <v>2.0007000000000006</v>
      </c>
      <c r="AA36">
        <v>0</v>
      </c>
      <c r="AB36">
        <v>8.0572999999999997</v>
      </c>
      <c r="AC36">
        <v>5.9386400000000004</v>
      </c>
      <c r="AD36">
        <v>5.59314</v>
      </c>
      <c r="AE36">
        <v>5.1168000000000005</v>
      </c>
      <c r="AF36">
        <v>2.7224999999999997</v>
      </c>
      <c r="AG36">
        <v>12.647768639999999</v>
      </c>
      <c r="AH36">
        <v>6.6824199999999996</v>
      </c>
      <c r="AI36">
        <v>0</v>
      </c>
      <c r="AJ36">
        <v>0</v>
      </c>
      <c r="AK36">
        <v>8.0974399999999989</v>
      </c>
      <c r="AL36">
        <v>0</v>
      </c>
      <c r="AM36">
        <v>3.239279999999999</v>
      </c>
      <c r="AN36">
        <v>0.78432999999999986</v>
      </c>
      <c r="AO36">
        <v>2.2549800000000002</v>
      </c>
      <c r="AP36">
        <v>2.1616461329717755</v>
      </c>
      <c r="AQ36">
        <v>0</v>
      </c>
      <c r="AR36">
        <v>5.4192000000000018</v>
      </c>
      <c r="AS36">
        <v>3.3016000000000001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569.61529096966558</v>
      </c>
      <c r="DN36">
        <v>19.743650786801574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9.3636376934943346</v>
      </c>
      <c r="L37">
        <v>317.99517088800735</v>
      </c>
      <c r="M37">
        <v>28.224921277552856</v>
      </c>
      <c r="N37">
        <v>17.981532756489493</v>
      </c>
      <c r="O37">
        <v>0</v>
      </c>
      <c r="P37">
        <v>30.374764791971565</v>
      </c>
      <c r="Q37">
        <v>2.9998502994011975</v>
      </c>
      <c r="R37">
        <v>7.7230146739130436</v>
      </c>
      <c r="S37">
        <v>3.9960752056404227</v>
      </c>
      <c r="T37">
        <v>0</v>
      </c>
      <c r="U37">
        <v>53.326366152747184</v>
      </c>
      <c r="V37">
        <v>3.66933615819209</v>
      </c>
      <c r="W37">
        <v>9.4997781527531053</v>
      </c>
      <c r="X37">
        <v>30.169325618095741</v>
      </c>
      <c r="Y37">
        <v>0</v>
      </c>
      <c r="Z37">
        <v>2.0007000000000006</v>
      </c>
      <c r="AA37">
        <v>0</v>
      </c>
      <c r="AB37">
        <v>8.0572999999999997</v>
      </c>
      <c r="AC37">
        <v>2.9693200000000002</v>
      </c>
      <c r="AD37">
        <v>5.59314</v>
      </c>
      <c r="AE37">
        <v>5.1168000000000005</v>
      </c>
      <c r="AF37">
        <v>2.7224999999999997</v>
      </c>
      <c r="AG37">
        <v>12.647768639999999</v>
      </c>
      <c r="AH37">
        <v>6.6824199999999996</v>
      </c>
      <c r="AI37">
        <v>0</v>
      </c>
      <c r="AJ37">
        <v>0</v>
      </c>
      <c r="AK37">
        <v>8.0974399999999989</v>
      </c>
      <c r="AL37">
        <v>0</v>
      </c>
      <c r="AM37">
        <v>3.239279999999999</v>
      </c>
      <c r="AN37">
        <v>0.78432999999999986</v>
      </c>
      <c r="AO37">
        <v>2.2549800000000002</v>
      </c>
      <c r="AP37">
        <v>2.6725806734923778</v>
      </c>
      <c r="AQ37">
        <v>0</v>
      </c>
      <c r="AR37">
        <v>5.4192000000000018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573.48950821266078</v>
      </c>
      <c r="DN37">
        <v>19.877967046372262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9.3635426161155806</v>
      </c>
      <c r="L38">
        <v>318.00246120920275</v>
      </c>
      <c r="M38">
        <v>28.224921277552856</v>
      </c>
      <c r="N38">
        <v>17.981532756489493</v>
      </c>
      <c r="O38">
        <v>0</v>
      </c>
      <c r="P38">
        <v>30.374764791971565</v>
      </c>
      <c r="Q38">
        <v>2.9998502994011975</v>
      </c>
      <c r="R38">
        <v>7.7230146739130436</v>
      </c>
      <c r="S38">
        <v>3.9960752056404227</v>
      </c>
      <c r="T38">
        <v>0</v>
      </c>
      <c r="U38">
        <v>53.326366152747184</v>
      </c>
      <c r="V38">
        <v>3.66933615819209</v>
      </c>
      <c r="W38">
        <v>9.4997781527531053</v>
      </c>
      <c r="X38">
        <v>30.169325618095741</v>
      </c>
      <c r="Y38">
        <v>0</v>
      </c>
      <c r="Z38">
        <v>2.0007000000000006</v>
      </c>
      <c r="AA38">
        <v>0</v>
      </c>
      <c r="AB38">
        <v>8.0572999999999997</v>
      </c>
      <c r="AC38">
        <v>2.9693200000000002</v>
      </c>
      <c r="AD38">
        <v>5.59314</v>
      </c>
      <c r="AE38">
        <v>5.1168000000000005</v>
      </c>
      <c r="AF38">
        <v>2.7224999999999997</v>
      </c>
      <c r="AG38">
        <v>12.647768639999999</v>
      </c>
      <c r="AH38">
        <v>6.6824199999999996</v>
      </c>
      <c r="AI38">
        <v>0</v>
      </c>
      <c r="AJ38">
        <v>0</v>
      </c>
      <c r="AK38">
        <v>8.0974399999999989</v>
      </c>
      <c r="AL38">
        <v>0</v>
      </c>
      <c r="AM38">
        <v>3.239279999999999</v>
      </c>
      <c r="AN38">
        <v>0.78432999999999986</v>
      </c>
      <c r="AO38">
        <v>2.2549800000000002</v>
      </c>
      <c r="AP38">
        <v>2.6725806734923778</v>
      </c>
      <c r="AQ38">
        <v>0</v>
      </c>
      <c r="AR38">
        <v>11.5158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579.38882631656156</v>
      </c>
      <c r="DN38">
        <v>20.082444186288171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9.3635371333010973</v>
      </c>
      <c r="L39">
        <v>318.00246120920275</v>
      </c>
      <c r="M39">
        <v>28.224921277552856</v>
      </c>
      <c r="N39">
        <v>17.981532756489493</v>
      </c>
      <c r="O39">
        <v>0</v>
      </c>
      <c r="P39">
        <v>30.374764791971565</v>
      </c>
      <c r="Q39">
        <v>2.9998502994011975</v>
      </c>
      <c r="R39">
        <v>7.7230146739130436</v>
      </c>
      <c r="S39">
        <v>3.9960752056404227</v>
      </c>
      <c r="T39">
        <v>0</v>
      </c>
      <c r="U39">
        <v>53.326366152747184</v>
      </c>
      <c r="V39">
        <v>3.66933615819209</v>
      </c>
      <c r="W39">
        <v>9.4997781527531053</v>
      </c>
      <c r="X39">
        <v>30.169325618095741</v>
      </c>
      <c r="Y39">
        <v>0</v>
      </c>
      <c r="Z39">
        <v>2.0007000000000006</v>
      </c>
      <c r="AA39">
        <v>0</v>
      </c>
      <c r="AB39">
        <v>8.0572999999999997</v>
      </c>
      <c r="AC39">
        <v>2.9693200000000002</v>
      </c>
      <c r="AD39">
        <v>5.59314</v>
      </c>
      <c r="AE39">
        <v>5.1168000000000005</v>
      </c>
      <c r="AF39">
        <v>2.7224999999999997</v>
      </c>
      <c r="AG39">
        <v>12.647768639999999</v>
      </c>
      <c r="AH39">
        <v>6.6824199999999996</v>
      </c>
      <c r="AI39">
        <v>0</v>
      </c>
      <c r="AJ39">
        <v>0</v>
      </c>
      <c r="AK39">
        <v>8.0974399999999989</v>
      </c>
      <c r="AL39">
        <v>0</v>
      </c>
      <c r="AM39">
        <v>1.6196399999999995</v>
      </c>
      <c r="AN39">
        <v>0.78432999999999986</v>
      </c>
      <c r="AO39">
        <v>2.2549800000000002</v>
      </c>
      <c r="AP39">
        <v>2.6725806734923778</v>
      </c>
      <c r="AQ39">
        <v>0</v>
      </c>
      <c r="AR39">
        <v>11.5158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577.82343902526497</v>
      </c>
      <c r="DN39">
        <v>20.028185994770247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9.3636324558282951</v>
      </c>
      <c r="L40">
        <v>318.00016949152541</v>
      </c>
      <c r="M40">
        <v>28.224921277552856</v>
      </c>
      <c r="N40">
        <v>17.981532756489493</v>
      </c>
      <c r="O40">
        <v>0</v>
      </c>
      <c r="P40">
        <v>30.374764791971565</v>
      </c>
      <c r="Q40">
        <v>2.9998502994011975</v>
      </c>
      <c r="R40">
        <v>7.7230146739130436</v>
      </c>
      <c r="S40">
        <v>3.9960752056404227</v>
      </c>
      <c r="T40">
        <v>0</v>
      </c>
      <c r="U40">
        <v>53.326366152747184</v>
      </c>
      <c r="V40">
        <v>3.66933615819209</v>
      </c>
      <c r="W40">
        <v>9.4997781527531053</v>
      </c>
      <c r="X40">
        <v>30.169325618095741</v>
      </c>
      <c r="Y40">
        <v>0</v>
      </c>
      <c r="Z40">
        <v>2.0007000000000006</v>
      </c>
      <c r="AA40">
        <v>0</v>
      </c>
      <c r="AB40">
        <v>8.0572999999999997</v>
      </c>
      <c r="AC40">
        <v>0</v>
      </c>
      <c r="AD40">
        <v>2.79657</v>
      </c>
      <c r="AE40">
        <v>5.1168000000000005</v>
      </c>
      <c r="AF40">
        <v>2.7224999999999997</v>
      </c>
      <c r="AG40">
        <v>12.647768639999999</v>
      </c>
      <c r="AH40">
        <v>6.6824199999999996</v>
      </c>
      <c r="AI40">
        <v>0</v>
      </c>
      <c r="AJ40">
        <v>0</v>
      </c>
      <c r="AK40">
        <v>8.0974399999999989</v>
      </c>
      <c r="AL40">
        <v>0</v>
      </c>
      <c r="AM40">
        <v>1.6196399999999995</v>
      </c>
      <c r="AN40">
        <v>0.78432999999999986</v>
      </c>
      <c r="AO40">
        <v>2.2549800000000002</v>
      </c>
      <c r="AP40">
        <v>2.6725806734923778</v>
      </c>
      <c r="AQ40">
        <v>0</v>
      </c>
      <c r="AR40">
        <v>5.4192000000000018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566.35621968861017</v>
      </c>
      <c r="DN40">
        <v>19.630718936274896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9.3636324558282951</v>
      </c>
      <c r="L41">
        <v>319.99727952335445</v>
      </c>
      <c r="M41">
        <v>28.224921277552856</v>
      </c>
      <c r="N41">
        <v>17.981532756489493</v>
      </c>
      <c r="O41">
        <v>0</v>
      </c>
      <c r="P41">
        <v>30.374764791971565</v>
      </c>
      <c r="Q41">
        <v>2.9998502994011975</v>
      </c>
      <c r="R41">
        <v>7.7230146739130436</v>
      </c>
      <c r="S41">
        <v>3.9960752056404227</v>
      </c>
      <c r="T41">
        <v>0</v>
      </c>
      <c r="U41">
        <v>53.326366152747184</v>
      </c>
      <c r="V41">
        <v>3.66933615819209</v>
      </c>
      <c r="W41">
        <v>9.4997781527531053</v>
      </c>
      <c r="X41">
        <v>30.169325618095741</v>
      </c>
      <c r="Y41">
        <v>0</v>
      </c>
      <c r="Z41">
        <v>2.0007000000000006</v>
      </c>
      <c r="AA41">
        <v>0</v>
      </c>
      <c r="AB41">
        <v>8.0572999999999997</v>
      </c>
      <c r="AC41">
        <v>0</v>
      </c>
      <c r="AD41">
        <v>0</v>
      </c>
      <c r="AE41">
        <v>5.1168000000000005</v>
      </c>
      <c r="AF41">
        <v>2.7224999999999997</v>
      </c>
      <c r="AG41">
        <v>12.647768639999999</v>
      </c>
      <c r="AH41">
        <v>6.6824199999999996</v>
      </c>
      <c r="AI41">
        <v>0</v>
      </c>
      <c r="AJ41">
        <v>0</v>
      </c>
      <c r="AK41">
        <v>8.0974399999999989</v>
      </c>
      <c r="AL41">
        <v>0</v>
      </c>
      <c r="AM41">
        <v>1.6196399999999995</v>
      </c>
      <c r="AN41">
        <v>0.78432999999999986</v>
      </c>
      <c r="AO41">
        <v>2.2549800000000002</v>
      </c>
      <c r="AP41">
        <v>2.6725806734923778</v>
      </c>
      <c r="AQ41">
        <v>0</v>
      </c>
      <c r="AR41">
        <v>5.4192000000000018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565.58354158335101</v>
      </c>
      <c r="DN41">
        <v>19.603937073363063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9.3636304325490602</v>
      </c>
      <c r="L42">
        <v>319.99758073128919</v>
      </c>
      <c r="M42">
        <v>28.224921277552856</v>
      </c>
      <c r="N42">
        <v>17.981532756489493</v>
      </c>
      <c r="O42">
        <v>0</v>
      </c>
      <c r="P42">
        <v>30.374764791971565</v>
      </c>
      <c r="Q42">
        <v>2.9998502994011975</v>
      </c>
      <c r="R42">
        <v>7.7230146739130436</v>
      </c>
      <c r="S42">
        <v>3.9960752056404227</v>
      </c>
      <c r="T42">
        <v>0</v>
      </c>
      <c r="U42">
        <v>53.326366152747184</v>
      </c>
      <c r="V42">
        <v>3.66933615819209</v>
      </c>
      <c r="W42">
        <v>9.4997781527531053</v>
      </c>
      <c r="X42">
        <v>30.169325618095741</v>
      </c>
      <c r="Y42">
        <v>0</v>
      </c>
      <c r="Z42">
        <v>2.0007000000000006</v>
      </c>
      <c r="AA42">
        <v>0</v>
      </c>
      <c r="AB42">
        <v>3.6809999999999996</v>
      </c>
      <c r="AC42">
        <v>0</v>
      </c>
      <c r="AD42">
        <v>0</v>
      </c>
      <c r="AE42">
        <v>5.1168000000000005</v>
      </c>
      <c r="AF42">
        <v>2.7224999999999997</v>
      </c>
      <c r="AG42">
        <v>12.647768639999999</v>
      </c>
      <c r="AH42">
        <v>6.6824199999999996</v>
      </c>
      <c r="AI42">
        <v>0</v>
      </c>
      <c r="AJ42">
        <v>0</v>
      </c>
      <c r="AK42">
        <v>8.0974399999999989</v>
      </c>
      <c r="AL42">
        <v>0</v>
      </c>
      <c r="AM42">
        <v>1.6196399999999995</v>
      </c>
      <c r="AN42">
        <v>0.78432999999999986</v>
      </c>
      <c r="AO42">
        <v>2.2549800000000002</v>
      </c>
      <c r="AP42">
        <v>2.6725806734923778</v>
      </c>
      <c r="AQ42">
        <v>0</v>
      </c>
      <c r="AR42">
        <v>5.4192000000000018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561.35413653487308</v>
      </c>
      <c r="DN42">
        <v>19.457341306496566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9.36353120610495</v>
      </c>
      <c r="L43">
        <v>319.99758073128919</v>
      </c>
      <c r="M43">
        <v>28.224921277552856</v>
      </c>
      <c r="N43">
        <v>17.981532756489493</v>
      </c>
      <c r="O43">
        <v>0</v>
      </c>
      <c r="P43">
        <v>30.374764791971565</v>
      </c>
      <c r="Q43">
        <v>2.9998502994011975</v>
      </c>
      <c r="R43">
        <v>7.7230146739130436</v>
      </c>
      <c r="S43">
        <v>3.9960752056404227</v>
      </c>
      <c r="T43">
        <v>0</v>
      </c>
      <c r="U43">
        <v>53.326366152747184</v>
      </c>
      <c r="V43">
        <v>3.66933615819209</v>
      </c>
      <c r="W43">
        <v>9.4997781527531053</v>
      </c>
      <c r="X43">
        <v>30.169325618095741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5.1168000000000005</v>
      </c>
      <c r="AF43">
        <v>2.7224999999999997</v>
      </c>
      <c r="AG43">
        <v>12.647768639999999</v>
      </c>
      <c r="AH43">
        <v>6.6824199999999996</v>
      </c>
      <c r="AI43">
        <v>0</v>
      </c>
      <c r="AJ43">
        <v>0</v>
      </c>
      <c r="AK43">
        <v>8.0974399999999989</v>
      </c>
      <c r="AL43">
        <v>0</v>
      </c>
      <c r="AM43">
        <v>1.6196399999999995</v>
      </c>
      <c r="AN43">
        <v>0.78432999999999986</v>
      </c>
      <c r="AO43">
        <v>2.2549800000000002</v>
      </c>
      <c r="AP43">
        <v>2.6725806734923778</v>
      </c>
      <c r="AQ43">
        <v>0</v>
      </c>
      <c r="AR43">
        <v>5.4192000000000018</v>
      </c>
      <c r="AS43">
        <v>4.2095399999999996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554.03077120286832</v>
      </c>
      <c r="DN43">
        <v>19.203505134774883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9.3636920998741733</v>
      </c>
      <c r="L44">
        <v>319.99497618542</v>
      </c>
      <c r="M44">
        <v>28.224921277552856</v>
      </c>
      <c r="N44">
        <v>17.981532756489493</v>
      </c>
      <c r="O44">
        <v>0</v>
      </c>
      <c r="P44">
        <v>30.374764791971565</v>
      </c>
      <c r="Q44">
        <v>2.9998502994011975</v>
      </c>
      <c r="R44">
        <v>7.7282312195121943</v>
      </c>
      <c r="S44">
        <v>3.9960752056404227</v>
      </c>
      <c r="T44">
        <v>0</v>
      </c>
      <c r="U44">
        <v>53.326366152747184</v>
      </c>
      <c r="V44">
        <v>3.66933615819209</v>
      </c>
      <c r="W44">
        <v>9.4997781527531053</v>
      </c>
      <c r="X44">
        <v>30.169325618095741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5.1168000000000005</v>
      </c>
      <c r="AF44">
        <v>2.7224999999999997</v>
      </c>
      <c r="AG44">
        <v>12.647768639999999</v>
      </c>
      <c r="AH44">
        <v>6.6824199999999996</v>
      </c>
      <c r="AI44">
        <v>0</v>
      </c>
      <c r="AJ44">
        <v>0</v>
      </c>
      <c r="AK44">
        <v>8.0974399999999989</v>
      </c>
      <c r="AL44">
        <v>0</v>
      </c>
      <c r="AM44">
        <v>1.6196399999999995</v>
      </c>
      <c r="AN44">
        <v>0.78432999999999986</v>
      </c>
      <c r="AO44">
        <v>2.2549800000000002</v>
      </c>
      <c r="AP44">
        <v>2.6725806734923778</v>
      </c>
      <c r="AQ44">
        <v>0</v>
      </c>
      <c r="AR44">
        <v>5.4192000000000018</v>
      </c>
      <c r="AS44">
        <v>4.2095399999999996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554.03345125209842</v>
      </c>
      <c r="DN44">
        <v>19.203597979044023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9.3636920998741733</v>
      </c>
      <c r="L45">
        <v>319.99497618542</v>
      </c>
      <c r="M45">
        <v>28.224921277552856</v>
      </c>
      <c r="N45">
        <v>17.981532756489493</v>
      </c>
      <c r="O45">
        <v>0</v>
      </c>
      <c r="P45">
        <v>30.374764791971565</v>
      </c>
      <c r="Q45">
        <v>2.9998502994011975</v>
      </c>
      <c r="R45">
        <v>7.7282312195121943</v>
      </c>
      <c r="S45">
        <v>3.9960752056404227</v>
      </c>
      <c r="T45">
        <v>0</v>
      </c>
      <c r="U45">
        <v>53.326366152747184</v>
      </c>
      <c r="V45">
        <v>3.66933615819209</v>
      </c>
      <c r="W45">
        <v>9.4997781527531053</v>
      </c>
      <c r="X45">
        <v>30.169325618095741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5.1168000000000005</v>
      </c>
      <c r="AF45">
        <v>2.7224999999999997</v>
      </c>
      <c r="AG45">
        <v>12.647768639999999</v>
      </c>
      <c r="AH45">
        <v>6.6824199999999996</v>
      </c>
      <c r="AI45">
        <v>0</v>
      </c>
      <c r="AJ45">
        <v>0</v>
      </c>
      <c r="AK45">
        <v>8.0974399999999989</v>
      </c>
      <c r="AL45">
        <v>0</v>
      </c>
      <c r="AM45">
        <v>1.6196399999999995</v>
      </c>
      <c r="AN45">
        <v>0.78432999999999986</v>
      </c>
      <c r="AO45">
        <v>2.2549800000000002</v>
      </c>
      <c r="AP45">
        <v>2.6725806734923778</v>
      </c>
      <c r="AQ45">
        <v>0</v>
      </c>
      <c r="AR45">
        <v>11.5158</v>
      </c>
      <c r="AS45">
        <v>4.2095399999999996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559.92581515209838</v>
      </c>
      <c r="DN45">
        <v>19.407834079044026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9.3636920998741733</v>
      </c>
      <c r="L46">
        <v>319.99497618542</v>
      </c>
      <c r="M46">
        <v>28.224921277552856</v>
      </c>
      <c r="N46">
        <v>17.981532756489493</v>
      </c>
      <c r="O46">
        <v>0</v>
      </c>
      <c r="P46">
        <v>30.374764791971565</v>
      </c>
      <c r="Q46">
        <v>2.9998502994011975</v>
      </c>
      <c r="R46">
        <v>7.7282312195121943</v>
      </c>
      <c r="S46">
        <v>3.9960752056404227</v>
      </c>
      <c r="T46">
        <v>0</v>
      </c>
      <c r="U46">
        <v>53.326366152747184</v>
      </c>
      <c r="V46">
        <v>3.66933615819209</v>
      </c>
      <c r="W46">
        <v>9.4997781527531053</v>
      </c>
      <c r="X46">
        <v>30.169325618095741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5.1168000000000005</v>
      </c>
      <c r="AF46">
        <v>2.7224999999999997</v>
      </c>
      <c r="AG46">
        <v>12.647768639999999</v>
      </c>
      <c r="AH46">
        <v>6.6824199999999996</v>
      </c>
      <c r="AI46">
        <v>0</v>
      </c>
      <c r="AJ46">
        <v>0</v>
      </c>
      <c r="AK46">
        <v>8.0974399999999989</v>
      </c>
      <c r="AL46">
        <v>0</v>
      </c>
      <c r="AM46">
        <v>1.6196399999999995</v>
      </c>
      <c r="AN46">
        <v>0.78432999999999986</v>
      </c>
      <c r="AO46">
        <v>2.2549800000000002</v>
      </c>
      <c r="AP46">
        <v>2.6725806734923778</v>
      </c>
      <c r="AQ46">
        <v>0</v>
      </c>
      <c r="AR46">
        <v>11.5158</v>
      </c>
      <c r="AS46">
        <v>4.2095399999999996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559.92581515209838</v>
      </c>
      <c r="DN46">
        <v>19.407834079044026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9.3636925358826897</v>
      </c>
      <c r="L47">
        <v>319.99497618542</v>
      </c>
      <c r="M47">
        <v>28.224921277552856</v>
      </c>
      <c r="N47">
        <v>17.981532756489493</v>
      </c>
      <c r="O47">
        <v>0</v>
      </c>
      <c r="P47">
        <v>30.374764791971565</v>
      </c>
      <c r="Q47">
        <v>2.9998502994011975</v>
      </c>
      <c r="R47">
        <v>7.7282312195121943</v>
      </c>
      <c r="S47">
        <v>3.9960752056404227</v>
      </c>
      <c r="T47">
        <v>0</v>
      </c>
      <c r="U47">
        <v>53.326366152747184</v>
      </c>
      <c r="V47">
        <v>3.66933615819209</v>
      </c>
      <c r="W47">
        <v>9.4997781527531053</v>
      </c>
      <c r="X47">
        <v>30.169325618095741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5.1168000000000005</v>
      </c>
      <c r="AF47">
        <v>2.7224999999999997</v>
      </c>
      <c r="AG47">
        <v>12.647768639999999</v>
      </c>
      <c r="AH47">
        <v>6.6824199999999996</v>
      </c>
      <c r="AI47">
        <v>0</v>
      </c>
      <c r="AJ47">
        <v>0</v>
      </c>
      <c r="AK47">
        <v>8.0974399999999989</v>
      </c>
      <c r="AL47">
        <v>0</v>
      </c>
      <c r="AM47">
        <v>1.6196399999999995</v>
      </c>
      <c r="AN47">
        <v>0.78432999999999986</v>
      </c>
      <c r="AO47">
        <v>2.2549800000000002</v>
      </c>
      <c r="AP47">
        <v>2.6725806734923778</v>
      </c>
      <c r="AQ47">
        <v>0</v>
      </c>
      <c r="AR47">
        <v>5.4192000000000018</v>
      </c>
      <c r="AS47">
        <v>4.2095399999999996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550.47576532708172</v>
      </c>
      <c r="DN47">
        <v>19.080284340069216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9.3637523221002557</v>
      </c>
      <c r="L48">
        <v>319.99497618542</v>
      </c>
      <c r="M48">
        <v>28.224921277552856</v>
      </c>
      <c r="N48">
        <v>17.981532756489493</v>
      </c>
      <c r="O48">
        <v>0</v>
      </c>
      <c r="P48">
        <v>30.374764791971565</v>
      </c>
      <c r="Q48">
        <v>2.9998502994011975</v>
      </c>
      <c r="R48">
        <v>7.7282312195121943</v>
      </c>
      <c r="S48">
        <v>3.9960752056404227</v>
      </c>
      <c r="T48">
        <v>0</v>
      </c>
      <c r="U48">
        <v>53.326366152747184</v>
      </c>
      <c r="V48">
        <v>3.66933615819209</v>
      </c>
      <c r="W48">
        <v>9.4997781527531053</v>
      </c>
      <c r="X48">
        <v>30.169325618095741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5.1168000000000005</v>
      </c>
      <c r="AF48">
        <v>2.7224999999999997</v>
      </c>
      <c r="AG48">
        <v>12.647768639999999</v>
      </c>
      <c r="AH48">
        <v>6.6824199999999996</v>
      </c>
      <c r="AI48">
        <v>0</v>
      </c>
      <c r="AJ48">
        <v>0</v>
      </c>
      <c r="AK48">
        <v>8.0974399999999989</v>
      </c>
      <c r="AL48">
        <v>0</v>
      </c>
      <c r="AM48">
        <v>1.6196399999999995</v>
      </c>
      <c r="AN48">
        <v>0.78432999999999986</v>
      </c>
      <c r="AO48">
        <v>2.2549800000000002</v>
      </c>
      <c r="AP48">
        <v>2.6725806734923778</v>
      </c>
      <c r="AQ48">
        <v>0</v>
      </c>
      <c r="AR48">
        <v>5.4192000000000018</v>
      </c>
      <c r="AS48">
        <v>4.2095399999999996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550.47582311041742</v>
      </c>
      <c r="DN48">
        <v>19.080286342950973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9.3633373224485688</v>
      </c>
      <c r="L49">
        <v>319.99497618542</v>
      </c>
      <c r="M49">
        <v>28.224921277552856</v>
      </c>
      <c r="N49">
        <v>17.981532756489493</v>
      </c>
      <c r="O49">
        <v>0</v>
      </c>
      <c r="P49">
        <v>30.374764791971565</v>
      </c>
      <c r="Q49">
        <v>2.9998502994011975</v>
      </c>
      <c r="R49">
        <v>7.7282312195121943</v>
      </c>
      <c r="S49">
        <v>3.9960752056404227</v>
      </c>
      <c r="T49">
        <v>0</v>
      </c>
      <c r="U49">
        <v>53.326366152747184</v>
      </c>
      <c r="V49">
        <v>3.66933615819209</v>
      </c>
      <c r="W49">
        <v>9.4997781527531053</v>
      </c>
      <c r="X49">
        <v>30.169325618095741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5.1168000000000005</v>
      </c>
      <c r="AF49">
        <v>2.7224999999999997</v>
      </c>
      <c r="AG49">
        <v>12.647768639999999</v>
      </c>
      <c r="AH49">
        <v>6.6824199999999996</v>
      </c>
      <c r="AI49">
        <v>0</v>
      </c>
      <c r="AJ49">
        <v>0</v>
      </c>
      <c r="AK49">
        <v>8.0974399999999989</v>
      </c>
      <c r="AL49">
        <v>0</v>
      </c>
      <c r="AM49">
        <v>2.6175999999999999</v>
      </c>
      <c r="AN49">
        <v>0.78432999999999986</v>
      </c>
      <c r="AO49">
        <v>2.2549800000000002</v>
      </c>
      <c r="AP49">
        <v>2.6725806734923778</v>
      </c>
      <c r="AQ49">
        <v>0</v>
      </c>
      <c r="AR49">
        <v>4.0644</v>
      </c>
      <c r="AS49">
        <v>4.2095399999999996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550.13053628207876</v>
      </c>
      <c r="DN49">
        <v>19.068318171638005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9.2497625830911137</v>
      </c>
      <c r="L50">
        <v>319.99497618542</v>
      </c>
      <c r="M50">
        <v>28.224921277552856</v>
      </c>
      <c r="N50">
        <v>17.981532756489493</v>
      </c>
      <c r="O50">
        <v>0</v>
      </c>
      <c r="P50">
        <v>30.374764791971565</v>
      </c>
      <c r="Q50">
        <v>2.9998502994011975</v>
      </c>
      <c r="R50">
        <v>7.7282312195121943</v>
      </c>
      <c r="S50">
        <v>3.9960752056404227</v>
      </c>
      <c r="T50">
        <v>0</v>
      </c>
      <c r="U50">
        <v>53.326366152747184</v>
      </c>
      <c r="V50">
        <v>3.66933615819209</v>
      </c>
      <c r="W50">
        <v>9.4997781527531053</v>
      </c>
      <c r="X50">
        <v>30.169325618095741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5.1168000000000005</v>
      </c>
      <c r="AF50">
        <v>2.7224999999999997</v>
      </c>
      <c r="AG50">
        <v>12.647768639999999</v>
      </c>
      <c r="AH50">
        <v>6.6824199999999996</v>
      </c>
      <c r="AI50">
        <v>0</v>
      </c>
      <c r="AJ50">
        <v>0</v>
      </c>
      <c r="AK50">
        <v>8.0974399999999989</v>
      </c>
      <c r="AL50">
        <v>0</v>
      </c>
      <c r="AM50">
        <v>3.239279999999999</v>
      </c>
      <c r="AN50">
        <v>0.78432999999999986</v>
      </c>
      <c r="AO50">
        <v>2.2549800000000002</v>
      </c>
      <c r="AP50">
        <v>2.6725806734923778</v>
      </c>
      <c r="AQ50">
        <v>0</v>
      </c>
      <c r="AR50">
        <v>4.0644</v>
      </c>
      <c r="AS50">
        <v>4.2095399999999996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550.62161982007899</v>
      </c>
      <c r="DN50">
        <v>19.085339894280235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9.3633999475642362</v>
      </c>
      <c r="L51">
        <v>319.99497618542</v>
      </c>
      <c r="M51">
        <v>28.224921277552856</v>
      </c>
      <c r="N51">
        <v>17.981532756489493</v>
      </c>
      <c r="O51">
        <v>0</v>
      </c>
      <c r="P51">
        <v>30.374764791971565</v>
      </c>
      <c r="Q51">
        <v>2.9998502994011975</v>
      </c>
      <c r="R51">
        <v>7.7282312195121943</v>
      </c>
      <c r="S51">
        <v>3.9960752056404227</v>
      </c>
      <c r="T51">
        <v>0</v>
      </c>
      <c r="U51">
        <v>53.326366152747184</v>
      </c>
      <c r="V51">
        <v>3.66933615819209</v>
      </c>
      <c r="W51">
        <v>9.4973836042504303</v>
      </c>
      <c r="X51">
        <v>30.169325618095741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5.1168000000000005</v>
      </c>
      <c r="AF51">
        <v>2.7224999999999997</v>
      </c>
      <c r="AG51">
        <v>12.647768639999999</v>
      </c>
      <c r="AH51">
        <v>6.6824199999999996</v>
      </c>
      <c r="AI51">
        <v>0</v>
      </c>
      <c r="AJ51">
        <v>0</v>
      </c>
      <c r="AK51">
        <v>8.0974399999999989</v>
      </c>
      <c r="AL51">
        <v>0</v>
      </c>
      <c r="AM51">
        <v>3.239279999999999</v>
      </c>
      <c r="AN51">
        <v>0.78432999999999986</v>
      </c>
      <c r="AO51">
        <v>2.2549800000000002</v>
      </c>
      <c r="AP51">
        <v>2.6725806734923778</v>
      </c>
      <c r="AQ51">
        <v>0</v>
      </c>
      <c r="AR51">
        <v>4.0644</v>
      </c>
      <c r="AS51">
        <v>4.2095399999999996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550.72913582867238</v>
      </c>
      <c r="DN51">
        <v>19.089066701657313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9.3636925358826897</v>
      </c>
      <c r="L52">
        <v>319.99497618542</v>
      </c>
      <c r="M52">
        <v>28.224921277552856</v>
      </c>
      <c r="N52">
        <v>17.981532756489493</v>
      </c>
      <c r="O52">
        <v>0</v>
      </c>
      <c r="P52">
        <v>30.374764791971565</v>
      </c>
      <c r="Q52">
        <v>2.9998502994011975</v>
      </c>
      <c r="R52">
        <v>7.7282312195121943</v>
      </c>
      <c r="S52">
        <v>3.9960752056404227</v>
      </c>
      <c r="T52">
        <v>0</v>
      </c>
      <c r="U52">
        <v>53.326366152747184</v>
      </c>
      <c r="V52">
        <v>3.66933615819209</v>
      </c>
      <c r="W52">
        <v>9.4973981045376217</v>
      </c>
      <c r="X52">
        <v>30.169325618095741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5.1168000000000005</v>
      </c>
      <c r="AF52">
        <v>2.7224999999999997</v>
      </c>
      <c r="AG52">
        <v>12.647768639999999</v>
      </c>
      <c r="AH52">
        <v>6.6824199999999996</v>
      </c>
      <c r="AI52">
        <v>0</v>
      </c>
      <c r="AJ52">
        <v>0</v>
      </c>
      <c r="AK52">
        <v>8.0974399999999989</v>
      </c>
      <c r="AL52">
        <v>0</v>
      </c>
      <c r="AM52">
        <v>3.239279999999999</v>
      </c>
      <c r="AN52">
        <v>0.78432999999999986</v>
      </c>
      <c r="AO52">
        <v>2.2549800000000002</v>
      </c>
      <c r="AP52">
        <v>2.6725806734923778</v>
      </c>
      <c r="AQ52">
        <v>0</v>
      </c>
      <c r="AR52">
        <v>4.0644</v>
      </c>
      <c r="AS52">
        <v>4.2095399999999996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550.7294325884136</v>
      </c>
      <c r="DN52">
        <v>19.089077030521725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9.3633195466744628</v>
      </c>
      <c r="L53">
        <v>319.99497618542</v>
      </c>
      <c r="M53">
        <v>28.224921277552856</v>
      </c>
      <c r="N53">
        <v>17.981532756489493</v>
      </c>
      <c r="O53">
        <v>0</v>
      </c>
      <c r="P53">
        <v>30.374764791971565</v>
      </c>
      <c r="Q53">
        <v>2.9998502994011975</v>
      </c>
      <c r="R53">
        <v>7.7282312195121943</v>
      </c>
      <c r="S53">
        <v>3.9960752056404227</v>
      </c>
      <c r="T53">
        <v>0</v>
      </c>
      <c r="U53">
        <v>53.326366152747184</v>
      </c>
      <c r="V53">
        <v>3.6687268408551064</v>
      </c>
      <c r="W53">
        <v>9.4995795465062471</v>
      </c>
      <c r="X53">
        <v>30.169325618095741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5.1168000000000005</v>
      </c>
      <c r="AF53">
        <v>2.7224999999999997</v>
      </c>
      <c r="AG53">
        <v>12.647768639999999</v>
      </c>
      <c r="AH53">
        <v>6.6824199999999996</v>
      </c>
      <c r="AI53">
        <v>0</v>
      </c>
      <c r="AJ53">
        <v>0</v>
      </c>
      <c r="AK53">
        <v>8.0974399999999989</v>
      </c>
      <c r="AL53">
        <v>0</v>
      </c>
      <c r="AM53">
        <v>3.239279999999999</v>
      </c>
      <c r="AN53">
        <v>0.78432999999999986</v>
      </c>
      <c r="AO53">
        <v>2.2549800000000002</v>
      </c>
      <c r="AP53">
        <v>2.6725806734923778</v>
      </c>
      <c r="AQ53">
        <v>0</v>
      </c>
      <c r="AR53">
        <v>11.5158</v>
      </c>
      <c r="AS53">
        <v>4.45716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558.17169455892281</v>
      </c>
      <c r="DN53">
        <v>19.347034195436084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9.3636930178644491</v>
      </c>
      <c r="L54">
        <v>319.99497618542</v>
      </c>
      <c r="M54">
        <v>28.224921277552856</v>
      </c>
      <c r="N54">
        <v>17.981532756489493</v>
      </c>
      <c r="O54">
        <v>0</v>
      </c>
      <c r="P54">
        <v>30.374764791971565</v>
      </c>
      <c r="Q54">
        <v>2.9998502994011975</v>
      </c>
      <c r="R54">
        <v>7.7282312195121943</v>
      </c>
      <c r="S54">
        <v>3.9960752056404227</v>
      </c>
      <c r="T54">
        <v>0</v>
      </c>
      <c r="U54">
        <v>53.326366152747184</v>
      </c>
      <c r="V54">
        <v>3.6687268408551064</v>
      </c>
      <c r="W54">
        <v>9.4995795465062471</v>
      </c>
      <c r="X54">
        <v>30.169325618095741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5.1168000000000005</v>
      </c>
      <c r="AF54">
        <v>2.7224999999999997</v>
      </c>
      <c r="AG54">
        <v>12.647768639999999</v>
      </c>
      <c r="AH54">
        <v>6.6824199999999996</v>
      </c>
      <c r="AI54">
        <v>0</v>
      </c>
      <c r="AJ54">
        <v>0</v>
      </c>
      <c r="AK54">
        <v>8.0974399999999989</v>
      </c>
      <c r="AL54">
        <v>0</v>
      </c>
      <c r="AM54">
        <v>3.239279999999999</v>
      </c>
      <c r="AN54">
        <v>0.78432999999999986</v>
      </c>
      <c r="AO54">
        <v>2.2549800000000002</v>
      </c>
      <c r="AP54">
        <v>2.6725806734923778</v>
      </c>
      <c r="AQ54">
        <v>0</v>
      </c>
      <c r="AR54">
        <v>11.5158</v>
      </c>
      <c r="AS54">
        <v>4.45716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558.17205551892312</v>
      </c>
      <c r="DN54">
        <v>19.347046706625715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9.3636930178644491</v>
      </c>
      <c r="L55">
        <v>319.99497618542</v>
      </c>
      <c r="M55">
        <v>28.224921277552856</v>
      </c>
      <c r="N55">
        <v>17.981532756489493</v>
      </c>
      <c r="O55">
        <v>0</v>
      </c>
      <c r="P55">
        <v>30.374764791971565</v>
      </c>
      <c r="Q55">
        <v>2.9998502994011975</v>
      </c>
      <c r="R55">
        <v>7.7282312195121943</v>
      </c>
      <c r="S55">
        <v>3.9960752056404227</v>
      </c>
      <c r="T55">
        <v>0</v>
      </c>
      <c r="U55">
        <v>53.326366152747184</v>
      </c>
      <c r="V55">
        <v>3.6687268408551064</v>
      </c>
      <c r="W55">
        <v>9.4995795465062471</v>
      </c>
      <c r="X55">
        <v>30.169325618095741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5.1168000000000005</v>
      </c>
      <c r="AF55">
        <v>2.7224999999999997</v>
      </c>
      <c r="AG55">
        <v>12.647768639999999</v>
      </c>
      <c r="AH55">
        <v>6.6824199999999996</v>
      </c>
      <c r="AI55">
        <v>0</v>
      </c>
      <c r="AJ55">
        <v>0</v>
      </c>
      <c r="AK55">
        <v>8.0974399999999989</v>
      </c>
      <c r="AL55">
        <v>0</v>
      </c>
      <c r="AM55">
        <v>3.239279999999999</v>
      </c>
      <c r="AN55">
        <v>0.78432999999999986</v>
      </c>
      <c r="AO55">
        <v>2.2549800000000002</v>
      </c>
      <c r="AP55">
        <v>2.6725806734923778</v>
      </c>
      <c r="AQ55">
        <v>0</v>
      </c>
      <c r="AR55">
        <v>4.7417999999999996</v>
      </c>
      <c r="AS55">
        <v>4.45716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551.62498451892316</v>
      </c>
      <c r="DN55">
        <v>19.120117706625717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9.3633696625487133</v>
      </c>
      <c r="L56">
        <v>319.99497618542</v>
      </c>
      <c r="M56">
        <v>28.224921277552856</v>
      </c>
      <c r="N56">
        <v>17.981532756489493</v>
      </c>
      <c r="O56">
        <v>0</v>
      </c>
      <c r="P56">
        <v>30.374764791971565</v>
      </c>
      <c r="Q56">
        <v>2.9998502994011975</v>
      </c>
      <c r="R56">
        <v>7.7282312195121943</v>
      </c>
      <c r="S56">
        <v>3.9960752056404227</v>
      </c>
      <c r="T56">
        <v>0</v>
      </c>
      <c r="U56">
        <v>53.326366152747184</v>
      </c>
      <c r="V56">
        <v>3.6687268408551064</v>
      </c>
      <c r="W56">
        <v>9.4995795465062471</v>
      </c>
      <c r="X56">
        <v>30.169325618095741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5.1168000000000005</v>
      </c>
      <c r="AF56">
        <v>2.7224999999999997</v>
      </c>
      <c r="AG56">
        <v>12.647768639999999</v>
      </c>
      <c r="AH56">
        <v>6.6824199999999996</v>
      </c>
      <c r="AI56">
        <v>0</v>
      </c>
      <c r="AJ56">
        <v>0</v>
      </c>
      <c r="AK56">
        <v>8.0974399999999989</v>
      </c>
      <c r="AL56">
        <v>0</v>
      </c>
      <c r="AM56">
        <v>3.239279999999999</v>
      </c>
      <c r="AN56">
        <v>0.78432999999999986</v>
      </c>
      <c r="AO56">
        <v>2.2549800000000002</v>
      </c>
      <c r="AP56">
        <v>2.6725806734923778</v>
      </c>
      <c r="AQ56">
        <v>0</v>
      </c>
      <c r="AR56">
        <v>4.7417999999999996</v>
      </c>
      <c r="AS56">
        <v>4.45716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551.62467199605987</v>
      </c>
      <c r="DN56">
        <v>19.12010687417332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9.3636935534953363</v>
      </c>
      <c r="L57">
        <v>319.99497618542</v>
      </c>
      <c r="M57">
        <v>28.224921277552856</v>
      </c>
      <c r="N57">
        <v>17.981532756489493</v>
      </c>
      <c r="O57">
        <v>0</v>
      </c>
      <c r="P57">
        <v>30.374764791971565</v>
      </c>
      <c r="Q57">
        <v>2.9998502994011975</v>
      </c>
      <c r="R57">
        <v>7.7282312195121943</v>
      </c>
      <c r="S57">
        <v>3.9960752056404227</v>
      </c>
      <c r="T57">
        <v>0</v>
      </c>
      <c r="U57">
        <v>53.326366152747184</v>
      </c>
      <c r="V57">
        <v>3.6687268408551064</v>
      </c>
      <c r="W57">
        <v>9.4995795465062471</v>
      </c>
      <c r="X57">
        <v>30.169325618095741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5.1168000000000005</v>
      </c>
      <c r="AF57">
        <v>2.7224999999999997</v>
      </c>
      <c r="AG57">
        <v>12.647768639999999</v>
      </c>
      <c r="AH57">
        <v>6.6824199999999996</v>
      </c>
      <c r="AI57">
        <v>0</v>
      </c>
      <c r="AJ57">
        <v>0</v>
      </c>
      <c r="AK57">
        <v>8.0974399999999989</v>
      </c>
      <c r="AL57">
        <v>0</v>
      </c>
      <c r="AM57">
        <v>3.239279999999999</v>
      </c>
      <c r="AN57">
        <v>0.78432999999999986</v>
      </c>
      <c r="AO57">
        <v>2.2549800000000002</v>
      </c>
      <c r="AP57">
        <v>2.6725806734923778</v>
      </c>
      <c r="AQ57">
        <v>0</v>
      </c>
      <c r="AR57">
        <v>4.7417999999999996</v>
      </c>
      <c r="AS57">
        <v>4.45716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551.6249850368165</v>
      </c>
      <c r="DN57">
        <v>19.120117724363293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9.3636935534953363</v>
      </c>
      <c r="L58">
        <v>331.99508835682678</v>
      </c>
      <c r="M58">
        <v>28.224921277552856</v>
      </c>
      <c r="N58">
        <v>17.981532756489493</v>
      </c>
      <c r="O58">
        <v>0</v>
      </c>
      <c r="P58">
        <v>30.374764791971565</v>
      </c>
      <c r="Q58">
        <v>2.9998502994011975</v>
      </c>
      <c r="R58">
        <v>7.7282312195121943</v>
      </c>
      <c r="S58">
        <v>3.9960752056404227</v>
      </c>
      <c r="T58">
        <v>0</v>
      </c>
      <c r="U58">
        <v>53.326366152747184</v>
      </c>
      <c r="V58">
        <v>3.6687268408551064</v>
      </c>
      <c r="W58">
        <v>9.4995795465062471</v>
      </c>
      <c r="X58">
        <v>30.169325618095741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5.1168000000000005</v>
      </c>
      <c r="AF58">
        <v>2.7224999999999997</v>
      </c>
      <c r="AG58">
        <v>12.647768639999999</v>
      </c>
      <c r="AH58">
        <v>6.6824199999999996</v>
      </c>
      <c r="AI58">
        <v>0</v>
      </c>
      <c r="AJ58">
        <v>0</v>
      </c>
      <c r="AK58">
        <v>8.0974399999999989</v>
      </c>
      <c r="AL58">
        <v>0</v>
      </c>
      <c r="AM58">
        <v>3.239279999999999</v>
      </c>
      <c r="AN58">
        <v>0.78432999999999986</v>
      </c>
      <c r="AO58">
        <v>2.2549800000000002</v>
      </c>
      <c r="AP58">
        <v>2.6725806734923778</v>
      </c>
      <c r="AQ58">
        <v>0</v>
      </c>
      <c r="AR58">
        <v>4.7417999999999996</v>
      </c>
      <c r="AS58">
        <v>4.45716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563.2230934504812</v>
      </c>
      <c r="DN58">
        <v>19.52212148210543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9.3636935534953363</v>
      </c>
      <c r="L59">
        <v>402.99502773230381</v>
      </c>
      <c r="M59">
        <v>28.224921277552856</v>
      </c>
      <c r="N59">
        <v>17.981532756489493</v>
      </c>
      <c r="O59">
        <v>0</v>
      </c>
      <c r="P59">
        <v>30.374764791971565</v>
      </c>
      <c r="Q59">
        <v>2.9998502994011975</v>
      </c>
      <c r="R59">
        <v>7.7282312195121943</v>
      </c>
      <c r="S59">
        <v>3.9960752056404227</v>
      </c>
      <c r="T59">
        <v>0</v>
      </c>
      <c r="U59">
        <v>53.326366152747184</v>
      </c>
      <c r="V59">
        <v>3.6687268408551064</v>
      </c>
      <c r="W59">
        <v>9.4544442245310254</v>
      </c>
      <c r="X59">
        <v>30.169325618095741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5.1168000000000005</v>
      </c>
      <c r="AF59">
        <v>2.7224999999999997</v>
      </c>
      <c r="AG59">
        <v>12.647768639999999</v>
      </c>
      <c r="AH59">
        <v>6.6824199999999996</v>
      </c>
      <c r="AI59">
        <v>0</v>
      </c>
      <c r="AJ59">
        <v>0</v>
      </c>
      <c r="AK59">
        <v>8.0974399999999989</v>
      </c>
      <c r="AL59">
        <v>0</v>
      </c>
      <c r="AM59">
        <v>3.239279999999999</v>
      </c>
      <c r="AN59">
        <v>0.78432999999999986</v>
      </c>
      <c r="AO59">
        <v>2.2549800000000002</v>
      </c>
      <c r="AP59">
        <v>2.6725806734923778</v>
      </c>
      <c r="AQ59">
        <v>0</v>
      </c>
      <c r="AR59">
        <v>4.4031000000000011</v>
      </c>
      <c r="AS59">
        <v>4.45716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631.47355806144492</v>
      </c>
      <c r="DN59">
        <v>21.887760924643413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9.3632998459383785</v>
      </c>
      <c r="L60">
        <v>452.99477479840033</v>
      </c>
      <c r="M60">
        <v>28.224921277552856</v>
      </c>
      <c r="N60">
        <v>17.981532756489493</v>
      </c>
      <c r="O60">
        <v>0</v>
      </c>
      <c r="P60">
        <v>30.374764791971565</v>
      </c>
      <c r="Q60">
        <v>2.9998502994011975</v>
      </c>
      <c r="R60">
        <v>7.7282312195121943</v>
      </c>
      <c r="S60">
        <v>3.9960752056404227</v>
      </c>
      <c r="T60">
        <v>0</v>
      </c>
      <c r="U60">
        <v>53.326366152747184</v>
      </c>
      <c r="V60">
        <v>3.6687268408551064</v>
      </c>
      <c r="W60">
        <v>9.4973981045376217</v>
      </c>
      <c r="X60">
        <v>30.169325618095741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10.076159999999998</v>
      </c>
      <c r="AF60">
        <v>2.7224999999999997</v>
      </c>
      <c r="AG60">
        <v>12.647768639999999</v>
      </c>
      <c r="AH60">
        <v>6.6824199999999996</v>
      </c>
      <c r="AI60">
        <v>0</v>
      </c>
      <c r="AJ60">
        <v>0</v>
      </c>
      <c r="AK60">
        <v>8.0974399999999989</v>
      </c>
      <c r="AL60">
        <v>0</v>
      </c>
      <c r="AM60">
        <v>3.239279999999999</v>
      </c>
      <c r="AN60">
        <v>0.78432999999999986</v>
      </c>
      <c r="AO60">
        <v>2.2549800000000002</v>
      </c>
      <c r="AP60">
        <v>2.6725806734923778</v>
      </c>
      <c r="AQ60">
        <v>0</v>
      </c>
      <c r="AR60">
        <v>4.4031000000000011</v>
      </c>
      <c r="AS60">
        <v>4.45716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684.63266907587797</v>
      </c>
      <c r="DN60">
        <v>23.730317148756402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9.1463862113039145</v>
      </c>
      <c r="L61">
        <v>493.06601086545498</v>
      </c>
      <c r="M61">
        <v>28.224921277552856</v>
      </c>
      <c r="N61">
        <v>17.981532756489493</v>
      </c>
      <c r="O61">
        <v>0</v>
      </c>
      <c r="P61">
        <v>30.374764791971565</v>
      </c>
      <c r="Q61">
        <v>2.9998502994011975</v>
      </c>
      <c r="R61">
        <v>7.7230146739130436</v>
      </c>
      <c r="S61">
        <v>3.9960752056404227</v>
      </c>
      <c r="T61">
        <v>0</v>
      </c>
      <c r="U61">
        <v>53.326366152747184</v>
      </c>
      <c r="V61">
        <v>3.393527783595113</v>
      </c>
      <c r="W61">
        <v>9.4976060557768918</v>
      </c>
      <c r="X61">
        <v>30.169325618095741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10.076159999999998</v>
      </c>
      <c r="AF61">
        <v>2.7224999999999997</v>
      </c>
      <c r="AG61">
        <v>12.647768639999999</v>
      </c>
      <c r="AH61">
        <v>6.6824199999999996</v>
      </c>
      <c r="AI61">
        <v>0</v>
      </c>
      <c r="AJ61">
        <v>0</v>
      </c>
      <c r="AK61">
        <v>8.0974399999999989</v>
      </c>
      <c r="AL61">
        <v>0</v>
      </c>
      <c r="AM61">
        <v>4.8491039999999996</v>
      </c>
      <c r="AN61">
        <v>0.78432999999999986</v>
      </c>
      <c r="AO61">
        <v>2.2549800000000002</v>
      </c>
      <c r="AP61">
        <v>2.6725806734923778</v>
      </c>
      <c r="AQ61">
        <v>0</v>
      </c>
      <c r="AR61">
        <v>4.4031000000000011</v>
      </c>
      <c r="AS61">
        <v>4.45716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724.43694605328596</v>
      </c>
      <c r="DN61">
        <v>25.109978952148719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9.363678386106109</v>
      </c>
      <c r="L62">
        <v>499.22088643942209</v>
      </c>
      <c r="M62">
        <v>28.224921277552856</v>
      </c>
      <c r="N62">
        <v>17.981532756489493</v>
      </c>
      <c r="O62">
        <v>0</v>
      </c>
      <c r="P62">
        <v>30.374764791971565</v>
      </c>
      <c r="Q62">
        <v>2.9998502994011975</v>
      </c>
      <c r="R62">
        <v>7.7230146739130436</v>
      </c>
      <c r="S62">
        <v>3.9960752056404227</v>
      </c>
      <c r="T62">
        <v>0</v>
      </c>
      <c r="U62">
        <v>53.326366152747184</v>
      </c>
      <c r="V62">
        <v>3.6692903147699756</v>
      </c>
      <c r="W62">
        <v>9.4976060557768918</v>
      </c>
      <c r="X62">
        <v>30.169325618095741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10.076159999999998</v>
      </c>
      <c r="AF62">
        <v>2.7224999999999997</v>
      </c>
      <c r="AG62">
        <v>12.647768639999999</v>
      </c>
      <c r="AH62">
        <v>6.6824199999999996</v>
      </c>
      <c r="AI62">
        <v>0</v>
      </c>
      <c r="AJ62">
        <v>0</v>
      </c>
      <c r="AK62">
        <v>8.0974399999999989</v>
      </c>
      <c r="AL62">
        <v>0</v>
      </c>
      <c r="AM62">
        <v>4.8491039999999996</v>
      </c>
      <c r="AN62">
        <v>0.78432999999999986</v>
      </c>
      <c r="AO62">
        <v>2.2549800000000002</v>
      </c>
      <c r="AP62">
        <v>2.6725806734923778</v>
      </c>
      <c r="AQ62">
        <v>0</v>
      </c>
      <c r="AR62">
        <v>4.4031000000000011</v>
      </c>
      <c r="AS62">
        <v>4.45716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732.79584746486398</v>
      </c>
      <c r="DN62">
        <v>25.399707820514966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9.3635852539159945</v>
      </c>
      <c r="L63">
        <v>499.22088643942209</v>
      </c>
      <c r="M63">
        <v>28.224921277552856</v>
      </c>
      <c r="N63">
        <v>17.399999999999999</v>
      </c>
      <c r="O63">
        <v>0</v>
      </c>
      <c r="P63">
        <v>30.374764791971565</v>
      </c>
      <c r="Q63">
        <v>3.0018878600823045</v>
      </c>
      <c r="R63">
        <v>7.7230146739130436</v>
      </c>
      <c r="S63">
        <v>4.0023393962264144</v>
      </c>
      <c r="T63">
        <v>0</v>
      </c>
      <c r="U63">
        <v>53.326366152747184</v>
      </c>
      <c r="V63">
        <v>3.66933615819209</v>
      </c>
      <c r="W63">
        <v>9.4976060557768918</v>
      </c>
      <c r="X63">
        <v>30.169325618095741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10.076159999999998</v>
      </c>
      <c r="AF63">
        <v>2.7224999999999997</v>
      </c>
      <c r="AG63">
        <v>12.647768639999999</v>
      </c>
      <c r="AH63">
        <v>6.6824199999999996</v>
      </c>
      <c r="AI63">
        <v>0</v>
      </c>
      <c r="AJ63">
        <v>0</v>
      </c>
      <c r="AK63">
        <v>8.0974399999999989</v>
      </c>
      <c r="AL63">
        <v>0</v>
      </c>
      <c r="AM63">
        <v>4.8491039999999996</v>
      </c>
      <c r="AN63">
        <v>0.78432999999999986</v>
      </c>
      <c r="AO63">
        <v>2.2549800000000002</v>
      </c>
      <c r="AP63">
        <v>2.6725806734923778</v>
      </c>
      <c r="AQ63">
        <v>0</v>
      </c>
      <c r="AR63">
        <v>4.4031000000000011</v>
      </c>
      <c r="AS63">
        <v>4.45716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732.24177384057111</v>
      </c>
      <c r="DN63">
        <v>25.3805031508174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9.3635922824697566</v>
      </c>
      <c r="L64">
        <v>499.22088643942209</v>
      </c>
      <c r="M64">
        <v>28.224921277552856</v>
      </c>
      <c r="N64">
        <v>17.399999999999999</v>
      </c>
      <c r="O64">
        <v>0</v>
      </c>
      <c r="P64">
        <v>30.374764791971565</v>
      </c>
      <c r="Q64">
        <v>3.0018878600823045</v>
      </c>
      <c r="R64">
        <v>7.7230146739130436</v>
      </c>
      <c r="S64">
        <v>4.0023393962264144</v>
      </c>
      <c r="T64">
        <v>0</v>
      </c>
      <c r="U64">
        <v>53.326366152747184</v>
      </c>
      <c r="V64">
        <v>3.66933615819209</v>
      </c>
      <c r="W64">
        <v>9.4976060557768918</v>
      </c>
      <c r="X64">
        <v>30.169325618095741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10.076159999999998</v>
      </c>
      <c r="AF64">
        <v>2.7224999999999997</v>
      </c>
      <c r="AG64">
        <v>12.647768639999999</v>
      </c>
      <c r="AH64">
        <v>6.6824199999999996</v>
      </c>
      <c r="AI64">
        <v>0</v>
      </c>
      <c r="AJ64">
        <v>0</v>
      </c>
      <c r="AK64">
        <v>8.0974399999999989</v>
      </c>
      <c r="AL64">
        <v>0</v>
      </c>
      <c r="AM64">
        <v>4.8491039999999996</v>
      </c>
      <c r="AN64">
        <v>0.78432999999999986</v>
      </c>
      <c r="AO64">
        <v>2.2549800000000002</v>
      </c>
      <c r="AP64">
        <v>2.6725806734923778</v>
      </c>
      <c r="AQ64">
        <v>0</v>
      </c>
      <c r="AR64">
        <v>4.4031000000000011</v>
      </c>
      <c r="AS64">
        <v>4.45716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732.24178063302168</v>
      </c>
      <c r="DN64">
        <v>25.380503386920605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9.353437107891402</v>
      </c>
      <c r="L65">
        <v>499.22088643942209</v>
      </c>
      <c r="M65">
        <v>28.224921277552856</v>
      </c>
      <c r="N65">
        <v>17.399999999999999</v>
      </c>
      <c r="O65">
        <v>0</v>
      </c>
      <c r="P65">
        <v>30.374764791971565</v>
      </c>
      <c r="Q65">
        <v>4.9130682800345724</v>
      </c>
      <c r="R65">
        <v>7.7230146739130436</v>
      </c>
      <c r="S65">
        <v>8.1029574418604664</v>
      </c>
      <c r="T65">
        <v>0</v>
      </c>
      <c r="U65">
        <v>53.326366152747184</v>
      </c>
      <c r="V65">
        <v>3.66933615819209</v>
      </c>
      <c r="W65">
        <v>9.4976060557768918</v>
      </c>
      <c r="X65">
        <v>30.169325618095741</v>
      </c>
      <c r="Y65">
        <v>0</v>
      </c>
      <c r="Z65">
        <v>2.0007000000000006</v>
      </c>
      <c r="AA65">
        <v>0</v>
      </c>
      <c r="AB65">
        <v>0</v>
      </c>
      <c r="AC65">
        <v>0</v>
      </c>
      <c r="AD65">
        <v>0</v>
      </c>
      <c r="AE65">
        <v>10.076159999999998</v>
      </c>
      <c r="AF65">
        <v>2.7224999999999997</v>
      </c>
      <c r="AG65">
        <v>12.647768639999999</v>
      </c>
      <c r="AH65">
        <v>6.6824199999999996</v>
      </c>
      <c r="AI65">
        <v>0</v>
      </c>
      <c r="AJ65">
        <v>0</v>
      </c>
      <c r="AK65">
        <v>8.0974399999999989</v>
      </c>
      <c r="AL65">
        <v>0</v>
      </c>
      <c r="AM65">
        <v>4.8491039999999996</v>
      </c>
      <c r="AN65">
        <v>0.78432999999999986</v>
      </c>
      <c r="AO65">
        <v>2.2549800000000002</v>
      </c>
      <c r="AP65">
        <v>2.6725806734923778</v>
      </c>
      <c r="AQ65">
        <v>0</v>
      </c>
      <c r="AR65">
        <v>6.0966000000000005</v>
      </c>
      <c r="AS65">
        <v>4.45716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739.67913648145804</v>
      </c>
      <c r="DN65">
        <v>25.638290829492291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9.3535050434331648</v>
      </c>
      <c r="L66">
        <v>499.22088643942209</v>
      </c>
      <c r="M66">
        <v>28.224921277552856</v>
      </c>
      <c r="N66">
        <v>17.399999999999999</v>
      </c>
      <c r="O66">
        <v>0</v>
      </c>
      <c r="P66">
        <v>30.374764791971565</v>
      </c>
      <c r="Q66">
        <v>4.9130682800345724</v>
      </c>
      <c r="R66">
        <v>7.7230146739130436</v>
      </c>
      <c r="S66">
        <v>8.1029574418604664</v>
      </c>
      <c r="T66">
        <v>0</v>
      </c>
      <c r="U66">
        <v>53.326366152747184</v>
      </c>
      <c r="V66">
        <v>3.66933615819209</v>
      </c>
      <c r="W66">
        <v>9.4976060557768918</v>
      </c>
      <c r="X66">
        <v>30.169325618095741</v>
      </c>
      <c r="Y66">
        <v>0</v>
      </c>
      <c r="Z66">
        <v>2.0007000000000006</v>
      </c>
      <c r="AA66">
        <v>0</v>
      </c>
      <c r="AB66">
        <v>0</v>
      </c>
      <c r="AC66">
        <v>0</v>
      </c>
      <c r="AD66">
        <v>0</v>
      </c>
      <c r="AE66">
        <v>10.076159999999998</v>
      </c>
      <c r="AF66">
        <v>2.7224999999999997</v>
      </c>
      <c r="AG66">
        <v>12.647768639999999</v>
      </c>
      <c r="AH66">
        <v>6.6824199999999996</v>
      </c>
      <c r="AI66">
        <v>0</v>
      </c>
      <c r="AJ66">
        <v>0</v>
      </c>
      <c r="AK66">
        <v>8.0974399999999989</v>
      </c>
      <c r="AL66">
        <v>0</v>
      </c>
      <c r="AM66">
        <v>4.8491039999999996</v>
      </c>
      <c r="AN66">
        <v>0.78432999999999986</v>
      </c>
      <c r="AO66">
        <v>2.2549800000000002</v>
      </c>
      <c r="AP66">
        <v>2.6725806734923778</v>
      </c>
      <c r="AQ66">
        <v>4.7745099999999994</v>
      </c>
      <c r="AR66">
        <v>6.0966000000000005</v>
      </c>
      <c r="AS66">
        <v>4.45716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744.29376590299535</v>
      </c>
      <c r="DN66">
        <v>25.798239343496693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9.3535401825620479</v>
      </c>
      <c r="L67">
        <v>499.22213773037674</v>
      </c>
      <c r="M67">
        <v>28.224921277552856</v>
      </c>
      <c r="N67">
        <v>17.399999999999999</v>
      </c>
      <c r="O67">
        <v>0</v>
      </c>
      <c r="P67">
        <v>30.374764791971565</v>
      </c>
      <c r="Q67">
        <v>4.9082331606217613</v>
      </c>
      <c r="R67">
        <v>7.7270306080525888</v>
      </c>
      <c r="S67">
        <v>8.1001365346922771</v>
      </c>
      <c r="T67">
        <v>0</v>
      </c>
      <c r="U67">
        <v>53.326366152747184</v>
      </c>
      <c r="V67">
        <v>3.66933615819209</v>
      </c>
      <c r="W67">
        <v>9.4976060557768918</v>
      </c>
      <c r="X67">
        <v>30.169325618095741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0</v>
      </c>
      <c r="AE67">
        <v>10.076159999999998</v>
      </c>
      <c r="AF67">
        <v>2.7224999999999997</v>
      </c>
      <c r="AG67">
        <v>12.647768639999999</v>
      </c>
      <c r="AH67">
        <v>6.6824199999999996</v>
      </c>
      <c r="AI67">
        <v>0</v>
      </c>
      <c r="AJ67">
        <v>0</v>
      </c>
      <c r="AK67">
        <v>8.0974399999999989</v>
      </c>
      <c r="AL67">
        <v>0</v>
      </c>
      <c r="AM67">
        <v>4.8491039999999996</v>
      </c>
      <c r="AN67">
        <v>0.78432999999999986</v>
      </c>
      <c r="AO67">
        <v>2.2549800000000002</v>
      </c>
      <c r="AP67">
        <v>2.6725806734923778</v>
      </c>
      <c r="AQ67">
        <v>4.7745099999999994</v>
      </c>
      <c r="AR67">
        <v>6.0966000000000005</v>
      </c>
      <c r="AS67">
        <v>4.45716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747.8491772515714</v>
      </c>
      <c r="DN67">
        <v>25.921474332562635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9.3535401825620479</v>
      </c>
      <c r="L68">
        <v>499.22213773037674</v>
      </c>
      <c r="M68">
        <v>28.224921277552856</v>
      </c>
      <c r="N68">
        <v>17.399999999999999</v>
      </c>
      <c r="O68">
        <v>0</v>
      </c>
      <c r="P68">
        <v>30.374764791971565</v>
      </c>
      <c r="Q68">
        <v>4.9082331606217613</v>
      </c>
      <c r="R68">
        <v>7.7270306080525888</v>
      </c>
      <c r="S68">
        <v>8.1001365346922771</v>
      </c>
      <c r="T68">
        <v>0</v>
      </c>
      <c r="U68">
        <v>53.326366152747184</v>
      </c>
      <c r="V68">
        <v>3.66933615819209</v>
      </c>
      <c r="W68">
        <v>9.4976060557768918</v>
      </c>
      <c r="X68">
        <v>30.169325618095741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0</v>
      </c>
      <c r="AE68">
        <v>10.076159999999998</v>
      </c>
      <c r="AF68">
        <v>2.7224999999999997</v>
      </c>
      <c r="AG68">
        <v>12.647768639999999</v>
      </c>
      <c r="AH68">
        <v>7.1763379999999994</v>
      </c>
      <c r="AI68">
        <v>0</v>
      </c>
      <c r="AJ68">
        <v>0</v>
      </c>
      <c r="AK68">
        <v>8.0974399999999989</v>
      </c>
      <c r="AL68">
        <v>0</v>
      </c>
      <c r="AM68">
        <v>4.8491039999999996</v>
      </c>
      <c r="AN68">
        <v>0.78432999999999986</v>
      </c>
      <c r="AO68">
        <v>2.2549800000000002</v>
      </c>
      <c r="AP68">
        <v>2.6725806734923778</v>
      </c>
      <c r="AQ68">
        <v>4.7745099999999994</v>
      </c>
      <c r="AR68">
        <v>6.0966000000000005</v>
      </c>
      <c r="AS68">
        <v>4.45716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746.39287270935529</v>
      </c>
      <c r="DN68">
        <v>25.870996874778726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9.3535401825620479</v>
      </c>
      <c r="L69">
        <v>499.22213773037674</v>
      </c>
      <c r="M69">
        <v>28.224921277552856</v>
      </c>
      <c r="N69">
        <v>17.399999999999999</v>
      </c>
      <c r="O69">
        <v>0</v>
      </c>
      <c r="P69">
        <v>30.374764791971565</v>
      </c>
      <c r="Q69">
        <v>4.9082331606217613</v>
      </c>
      <c r="R69">
        <v>7.7270306080525888</v>
      </c>
      <c r="S69">
        <v>8.1001365346922771</v>
      </c>
      <c r="T69">
        <v>0</v>
      </c>
      <c r="U69">
        <v>53.326366152747184</v>
      </c>
      <c r="V69">
        <v>3.66933615819209</v>
      </c>
      <c r="W69">
        <v>9.4976060557768918</v>
      </c>
      <c r="X69">
        <v>30.169325618095741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0</v>
      </c>
      <c r="AE69">
        <v>10.076159999999998</v>
      </c>
      <c r="AF69">
        <v>2.7224999999999997</v>
      </c>
      <c r="AG69">
        <v>12.647768639999999</v>
      </c>
      <c r="AH69">
        <v>13.074299999999999</v>
      </c>
      <c r="AI69">
        <v>0</v>
      </c>
      <c r="AJ69">
        <v>0</v>
      </c>
      <c r="AK69">
        <v>8.0974399999999989</v>
      </c>
      <c r="AL69">
        <v>0</v>
      </c>
      <c r="AM69">
        <v>4.8491039999999996</v>
      </c>
      <c r="AN69">
        <v>0.78432999999999986</v>
      </c>
      <c r="AO69">
        <v>2.2549800000000002</v>
      </c>
      <c r="AP69">
        <v>2.6725806734923778</v>
      </c>
      <c r="AQ69">
        <v>9.5490200000000005</v>
      </c>
      <c r="AR69">
        <v>7.1127000000000011</v>
      </c>
      <c r="AS69">
        <v>4.45716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757.68987780814825</v>
      </c>
      <c r="DN69">
        <v>26.262563775985885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9.3535401825620479</v>
      </c>
      <c r="L70">
        <v>499.22213773037674</v>
      </c>
      <c r="M70">
        <v>28.224921277552856</v>
      </c>
      <c r="N70">
        <v>17.399999999999999</v>
      </c>
      <c r="O70">
        <v>0</v>
      </c>
      <c r="P70">
        <v>30.374764791971565</v>
      </c>
      <c r="Q70">
        <v>4.9082331606217613</v>
      </c>
      <c r="R70">
        <v>7.7270306080525888</v>
      </c>
      <c r="S70">
        <v>8.1001365346922771</v>
      </c>
      <c r="T70">
        <v>0</v>
      </c>
      <c r="U70">
        <v>53.326366152747184</v>
      </c>
      <c r="V70">
        <v>3.66933615819209</v>
      </c>
      <c r="W70">
        <v>9.4976060557768918</v>
      </c>
      <c r="X70">
        <v>30.169325618095741</v>
      </c>
      <c r="Y70">
        <v>0</v>
      </c>
      <c r="Z70">
        <v>0</v>
      </c>
      <c r="AA70">
        <v>3.2182621064722556</v>
      </c>
      <c r="AB70">
        <v>3.6809999999999996</v>
      </c>
      <c r="AC70">
        <v>0</v>
      </c>
      <c r="AD70">
        <v>0</v>
      </c>
      <c r="AE70">
        <v>10.076159999999998</v>
      </c>
      <c r="AF70">
        <v>2.7224999999999997</v>
      </c>
      <c r="AG70">
        <v>12.647768639999999</v>
      </c>
      <c r="AH70">
        <v>21.499960000000002</v>
      </c>
      <c r="AI70">
        <v>0</v>
      </c>
      <c r="AJ70">
        <v>0</v>
      </c>
      <c r="AK70">
        <v>8.0974399999999989</v>
      </c>
      <c r="AL70">
        <v>0</v>
      </c>
      <c r="AM70">
        <v>4.8491039999999996</v>
      </c>
      <c r="AN70">
        <v>0.78432999999999986</v>
      </c>
      <c r="AO70">
        <v>2.2549800000000002</v>
      </c>
      <c r="AP70">
        <v>2.6725806734923778</v>
      </c>
      <c r="AQ70">
        <v>14.323529999999998</v>
      </c>
      <c r="AR70">
        <v>7.1127000000000011</v>
      </c>
      <c r="AS70">
        <v>4.45716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773.55821958784429</v>
      </c>
      <c r="DN70">
        <v>26.812654102762107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9.3535401825620479</v>
      </c>
      <c r="L71">
        <v>499.22213773037674</v>
      </c>
      <c r="M71">
        <v>28.224921277552856</v>
      </c>
      <c r="N71">
        <v>17.399999999999999</v>
      </c>
      <c r="O71">
        <v>0</v>
      </c>
      <c r="P71">
        <v>30.374764791971565</v>
      </c>
      <c r="Q71">
        <v>4.9082331606217613</v>
      </c>
      <c r="R71">
        <v>7.7270306080525888</v>
      </c>
      <c r="S71">
        <v>8.1001365346922771</v>
      </c>
      <c r="T71">
        <v>0</v>
      </c>
      <c r="U71">
        <v>53.326366152747184</v>
      </c>
      <c r="V71">
        <v>3.66933615819209</v>
      </c>
      <c r="W71">
        <v>9.4976060557768918</v>
      </c>
      <c r="X71">
        <v>30.169325618095741</v>
      </c>
      <c r="Y71">
        <v>0</v>
      </c>
      <c r="Z71">
        <v>0</v>
      </c>
      <c r="AA71">
        <v>4.0858357767411331</v>
      </c>
      <c r="AB71">
        <v>3.6809999999999996</v>
      </c>
      <c r="AC71">
        <v>0</v>
      </c>
      <c r="AD71">
        <v>0</v>
      </c>
      <c r="AE71">
        <v>10.076159999999998</v>
      </c>
      <c r="AF71">
        <v>2.7224999999999997</v>
      </c>
      <c r="AG71">
        <v>12.647768639999999</v>
      </c>
      <c r="AH71">
        <v>25.567520000000005</v>
      </c>
      <c r="AI71">
        <v>0</v>
      </c>
      <c r="AJ71">
        <v>0</v>
      </c>
      <c r="AK71">
        <v>8.0974399999999989</v>
      </c>
      <c r="AL71">
        <v>0</v>
      </c>
      <c r="AM71">
        <v>4.8491039999999996</v>
      </c>
      <c r="AN71">
        <v>0.78432999999999986</v>
      </c>
      <c r="AO71">
        <v>2.2549800000000002</v>
      </c>
      <c r="AP71">
        <v>2.6725806734923778</v>
      </c>
      <c r="AQ71">
        <v>19.098040000000001</v>
      </c>
      <c r="AR71">
        <v>7.1127000000000011</v>
      </c>
      <c r="AS71">
        <v>4.45716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782.94257029407288</v>
      </c>
      <c r="DN71">
        <v>27.137947066802337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9.3535401825620479</v>
      </c>
      <c r="L72">
        <v>499.22213773037674</v>
      </c>
      <c r="M72">
        <v>28.224921277552856</v>
      </c>
      <c r="N72">
        <v>17.399999999999999</v>
      </c>
      <c r="O72">
        <v>0</v>
      </c>
      <c r="P72">
        <v>30.374764791971565</v>
      </c>
      <c r="Q72">
        <v>4.9082331606217613</v>
      </c>
      <c r="R72">
        <v>7.7270306080525888</v>
      </c>
      <c r="S72">
        <v>8.1001365346922771</v>
      </c>
      <c r="T72">
        <v>0</v>
      </c>
      <c r="U72">
        <v>53.326366152747184</v>
      </c>
      <c r="V72">
        <v>3.66933615819209</v>
      </c>
      <c r="W72">
        <v>9.4976060557768918</v>
      </c>
      <c r="X72">
        <v>30.169325618095741</v>
      </c>
      <c r="Y72">
        <v>0</v>
      </c>
      <c r="Z72">
        <v>0</v>
      </c>
      <c r="AA72">
        <v>8.6195140514311142</v>
      </c>
      <c r="AB72">
        <v>3.6809999999999996</v>
      </c>
      <c r="AC72">
        <v>0</v>
      </c>
      <c r="AD72">
        <v>0</v>
      </c>
      <c r="AE72">
        <v>10.076159999999998</v>
      </c>
      <c r="AF72">
        <v>2.7224999999999997</v>
      </c>
      <c r="AG72">
        <v>12.647768639999999</v>
      </c>
      <c r="AH72">
        <v>27.601300000000005</v>
      </c>
      <c r="AI72">
        <v>0.97650000000000015</v>
      </c>
      <c r="AJ72">
        <v>0</v>
      </c>
      <c r="AK72">
        <v>8.0974399999999989</v>
      </c>
      <c r="AL72">
        <v>0</v>
      </c>
      <c r="AM72">
        <v>4.8491039999999996</v>
      </c>
      <c r="AN72">
        <v>0.78432999999999986</v>
      </c>
      <c r="AO72">
        <v>2.2549800000000002</v>
      </c>
      <c r="AP72">
        <v>2.6725806734923778</v>
      </c>
      <c r="AQ72">
        <v>19.098040000000001</v>
      </c>
      <c r="AR72">
        <v>7.1127000000000011</v>
      </c>
      <c r="AS72">
        <v>4.45716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790.23370308944936</v>
      </c>
      <c r="DN72">
        <v>27.390772546115858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9.3535401825620479</v>
      </c>
      <c r="L73">
        <v>499.22213773037674</v>
      </c>
      <c r="M73">
        <v>28.224921277552856</v>
      </c>
      <c r="N73">
        <v>17.399999999999999</v>
      </c>
      <c r="O73">
        <v>0</v>
      </c>
      <c r="P73">
        <v>30.374764791971565</v>
      </c>
      <c r="Q73">
        <v>4.9082331606217613</v>
      </c>
      <c r="R73">
        <v>7.7270306080525888</v>
      </c>
      <c r="S73">
        <v>8.1001365346922771</v>
      </c>
      <c r="T73">
        <v>0</v>
      </c>
      <c r="U73">
        <v>53.326366152747184</v>
      </c>
      <c r="V73">
        <v>3.66933615819209</v>
      </c>
      <c r="W73">
        <v>9.4976060557768918</v>
      </c>
      <c r="X73">
        <v>30.169325618095741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2.79657</v>
      </c>
      <c r="AE73">
        <v>10.076159999999998</v>
      </c>
      <c r="AF73">
        <v>2.7224999999999997</v>
      </c>
      <c r="AG73">
        <v>12.647768639999999</v>
      </c>
      <c r="AH73">
        <v>28.705352000000005</v>
      </c>
      <c r="AI73">
        <v>1.9530000000000003</v>
      </c>
      <c r="AJ73">
        <v>0</v>
      </c>
      <c r="AK73">
        <v>8.0974399999999989</v>
      </c>
      <c r="AL73">
        <v>0</v>
      </c>
      <c r="AM73">
        <v>4.8491039999999996</v>
      </c>
      <c r="AN73">
        <v>0.78432999999999986</v>
      </c>
      <c r="AO73">
        <v>2.2549800000000002</v>
      </c>
      <c r="AP73">
        <v>2.6725806734923778</v>
      </c>
      <c r="AQ73">
        <v>19.098040000000001</v>
      </c>
      <c r="AR73">
        <v>7.1127000000000011</v>
      </c>
      <c r="AS73">
        <v>4.45716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794.94744150244276</v>
      </c>
      <c r="DN73">
        <v>27.554156133122429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9.3535401825620479</v>
      </c>
      <c r="L74">
        <v>499.22213773037674</v>
      </c>
      <c r="M74">
        <v>28.224921277552856</v>
      </c>
      <c r="N74">
        <v>17.399999999999999</v>
      </c>
      <c r="O74">
        <v>0</v>
      </c>
      <c r="P74">
        <v>30.374764791971565</v>
      </c>
      <c r="Q74">
        <v>4.9082331606217613</v>
      </c>
      <c r="R74">
        <v>7.7270306080525888</v>
      </c>
      <c r="S74">
        <v>8.1001365346922771</v>
      </c>
      <c r="T74">
        <v>0</v>
      </c>
      <c r="U74">
        <v>53.326366152747184</v>
      </c>
      <c r="V74">
        <v>3.66933615819209</v>
      </c>
      <c r="W74">
        <v>9.4976060557768918</v>
      </c>
      <c r="X74">
        <v>30.169325618095741</v>
      </c>
      <c r="Y74">
        <v>0</v>
      </c>
      <c r="Z74">
        <v>0</v>
      </c>
      <c r="AA74">
        <v>12.929271077146671</v>
      </c>
      <c r="AB74">
        <v>3.6809999999999996</v>
      </c>
      <c r="AC74">
        <v>0</v>
      </c>
      <c r="AD74">
        <v>5.59314</v>
      </c>
      <c r="AE74">
        <v>10.076159999999998</v>
      </c>
      <c r="AF74">
        <v>2.7224999999999997</v>
      </c>
      <c r="AG74">
        <v>12.647768639999999</v>
      </c>
      <c r="AH74">
        <v>34.283720000000002</v>
      </c>
      <c r="AI74">
        <v>10.033732799999999</v>
      </c>
      <c r="AJ74">
        <v>0</v>
      </c>
      <c r="AK74">
        <v>8.0974399999999989</v>
      </c>
      <c r="AL74">
        <v>0</v>
      </c>
      <c r="AM74">
        <v>4.8491039999999996</v>
      </c>
      <c r="AN74">
        <v>0.78432999999999986</v>
      </c>
      <c r="AO74">
        <v>2.2549800000000002</v>
      </c>
      <c r="AP74">
        <v>2.6725806734923778</v>
      </c>
      <c r="AQ74">
        <v>19.098040000000001</v>
      </c>
      <c r="AR74">
        <v>7.1127000000000011</v>
      </c>
      <c r="AS74">
        <v>4.45716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815.01712992032526</v>
      </c>
      <c r="DN74">
        <v>28.24989554095556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9.3535401825620479</v>
      </c>
      <c r="L75">
        <v>499.22213773037674</v>
      </c>
      <c r="M75">
        <v>28.224921277552856</v>
      </c>
      <c r="N75">
        <v>17.399999999999999</v>
      </c>
      <c r="O75">
        <v>0</v>
      </c>
      <c r="P75">
        <v>30.374764791971565</v>
      </c>
      <c r="Q75">
        <v>4.9082331606217613</v>
      </c>
      <c r="R75">
        <v>7.7270306080525888</v>
      </c>
      <c r="S75">
        <v>8.1001365346922771</v>
      </c>
      <c r="T75">
        <v>0</v>
      </c>
      <c r="U75">
        <v>53.326366152747184</v>
      </c>
      <c r="V75">
        <v>3.66933615819209</v>
      </c>
      <c r="W75">
        <v>9.4976060557768918</v>
      </c>
      <c r="X75">
        <v>30.169325618095741</v>
      </c>
      <c r="Y75">
        <v>0</v>
      </c>
      <c r="Z75">
        <v>0</v>
      </c>
      <c r="AA75">
        <v>12.929271077146671</v>
      </c>
      <c r="AB75">
        <v>4.0409200000000007</v>
      </c>
      <c r="AC75">
        <v>2.9693200000000002</v>
      </c>
      <c r="AD75">
        <v>11.2122192</v>
      </c>
      <c r="AE75">
        <v>15.166195200000002</v>
      </c>
      <c r="AF75">
        <v>2.7224999999999997</v>
      </c>
      <c r="AG75">
        <v>12.647768639999999</v>
      </c>
      <c r="AH75">
        <v>40.67560000000001</v>
      </c>
      <c r="AI75">
        <v>10.033732799999999</v>
      </c>
      <c r="AJ75">
        <v>0</v>
      </c>
      <c r="AK75">
        <v>8.0974399999999989</v>
      </c>
      <c r="AL75">
        <v>0</v>
      </c>
      <c r="AM75">
        <v>4.8491039999999996</v>
      </c>
      <c r="AN75">
        <v>0.78432999999999986</v>
      </c>
      <c r="AO75">
        <v>2.2549800000000002</v>
      </c>
      <c r="AP75">
        <v>3.7337524114967038</v>
      </c>
      <c r="AQ75">
        <v>19.098040000000001</v>
      </c>
      <c r="AR75">
        <v>7.1127000000000011</v>
      </c>
      <c r="AS75">
        <v>4.45716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835.78851183848394</v>
      </c>
      <c r="DN75">
        <v>28.969919760801357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9.3535401825620479</v>
      </c>
      <c r="L76">
        <v>499.22213773037674</v>
      </c>
      <c r="M76">
        <v>28.224921277552856</v>
      </c>
      <c r="N76">
        <v>17.399999999999999</v>
      </c>
      <c r="O76">
        <v>0</v>
      </c>
      <c r="P76">
        <v>30.374764791971565</v>
      </c>
      <c r="Q76">
        <v>4.9082331606217613</v>
      </c>
      <c r="R76">
        <v>7.7270306080525888</v>
      </c>
      <c r="S76">
        <v>8.1001365346922771</v>
      </c>
      <c r="T76">
        <v>0</v>
      </c>
      <c r="U76">
        <v>53.326366152747184</v>
      </c>
      <c r="V76">
        <v>3.66933615819209</v>
      </c>
      <c r="W76">
        <v>9.4976060557768918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5.9386400000000004</v>
      </c>
      <c r="AD76">
        <v>11.2122192</v>
      </c>
      <c r="AE76">
        <v>15.166195200000002</v>
      </c>
      <c r="AF76">
        <v>6.0499999999999972</v>
      </c>
      <c r="AG76">
        <v>12.647768639999999</v>
      </c>
      <c r="AH76">
        <v>43.058028000000014</v>
      </c>
      <c r="AI76">
        <v>10.033732799999999</v>
      </c>
      <c r="AJ76">
        <v>0</v>
      </c>
      <c r="AK76">
        <v>8.0974399999999989</v>
      </c>
      <c r="AL76">
        <v>0</v>
      </c>
      <c r="AM76">
        <v>4.8491039999999996</v>
      </c>
      <c r="AN76">
        <v>0.78432999999999986</v>
      </c>
      <c r="AO76">
        <v>2.2549800000000002</v>
      </c>
      <c r="AP76">
        <v>3.7337524114967038</v>
      </c>
      <c r="AQ76">
        <v>19.098040000000001</v>
      </c>
      <c r="AR76">
        <v>7.1127000000000011</v>
      </c>
      <c r="AS76">
        <v>4.45716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857.78913323070901</v>
      </c>
      <c r="DN76">
        <v>29.732486368576172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9.3535401825620479</v>
      </c>
      <c r="L77">
        <v>499.22213773037674</v>
      </c>
      <c r="M77">
        <v>28.224921277552856</v>
      </c>
      <c r="N77">
        <v>17.399999999999999</v>
      </c>
      <c r="O77">
        <v>0</v>
      </c>
      <c r="P77">
        <v>30.374764791971565</v>
      </c>
      <c r="Q77">
        <v>4.9082331606217613</v>
      </c>
      <c r="R77">
        <v>7.7270306080525888</v>
      </c>
      <c r="S77">
        <v>8.1001365346922771</v>
      </c>
      <c r="T77">
        <v>0</v>
      </c>
      <c r="U77">
        <v>53.326366152747184</v>
      </c>
      <c r="V77">
        <v>3.66933615819209</v>
      </c>
      <c r="W77">
        <v>9.4976060557768918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5.9386400000000004</v>
      </c>
      <c r="AD77">
        <v>11.2122192</v>
      </c>
      <c r="AE77">
        <v>15.166195200000002</v>
      </c>
      <c r="AF77">
        <v>6.0499999999999972</v>
      </c>
      <c r="AG77">
        <v>12.647768639999999</v>
      </c>
      <c r="AH77">
        <v>43.058028000000014</v>
      </c>
      <c r="AI77">
        <v>10.033732799999999</v>
      </c>
      <c r="AJ77">
        <v>0</v>
      </c>
      <c r="AK77">
        <v>8.0974399999999989</v>
      </c>
      <c r="AL77">
        <v>0</v>
      </c>
      <c r="AM77">
        <v>4.8491039999999996</v>
      </c>
      <c r="AN77">
        <v>0.78432999999999986</v>
      </c>
      <c r="AO77">
        <v>2.2549800000000002</v>
      </c>
      <c r="AP77">
        <v>3.7337524114967038</v>
      </c>
      <c r="AQ77">
        <v>19.098040000000001</v>
      </c>
      <c r="AR77">
        <v>7.1127000000000011</v>
      </c>
      <c r="AS77">
        <v>4.45716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857.78913323070901</v>
      </c>
      <c r="DN77">
        <v>29.732486368576172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9.3535401825620479</v>
      </c>
      <c r="L78">
        <v>499.22213773037674</v>
      </c>
      <c r="M78">
        <v>28.224921277552856</v>
      </c>
      <c r="N78">
        <v>17.399999999999999</v>
      </c>
      <c r="O78">
        <v>0</v>
      </c>
      <c r="P78">
        <v>30.374764791971565</v>
      </c>
      <c r="Q78">
        <v>4.9082331606217613</v>
      </c>
      <c r="R78">
        <v>7.7270306080525888</v>
      </c>
      <c r="S78">
        <v>8.1001365346922771</v>
      </c>
      <c r="T78">
        <v>0</v>
      </c>
      <c r="U78">
        <v>53.326366152747184</v>
      </c>
      <c r="V78">
        <v>3.66933615819209</v>
      </c>
      <c r="W78">
        <v>9.4976060557768918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5.9386400000000004</v>
      </c>
      <c r="AD78">
        <v>11.2122192</v>
      </c>
      <c r="AE78">
        <v>15.166195200000002</v>
      </c>
      <c r="AF78">
        <v>6.0499999999999972</v>
      </c>
      <c r="AG78">
        <v>12.647768639999999</v>
      </c>
      <c r="AH78">
        <v>43.058028000000014</v>
      </c>
      <c r="AI78">
        <v>10.033732799999999</v>
      </c>
      <c r="AJ78">
        <v>0</v>
      </c>
      <c r="AK78">
        <v>8.0974399999999989</v>
      </c>
      <c r="AL78">
        <v>0</v>
      </c>
      <c r="AM78">
        <v>4.8491039999999996</v>
      </c>
      <c r="AN78">
        <v>0.78432999999999986</v>
      </c>
      <c r="AO78">
        <v>2.2549800000000002</v>
      </c>
      <c r="AP78">
        <v>3.7337524114967038</v>
      </c>
      <c r="AQ78">
        <v>19.098040000000001</v>
      </c>
      <c r="AR78">
        <v>7.1127000000000011</v>
      </c>
      <c r="AS78">
        <v>4.45716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857.78913323070901</v>
      </c>
      <c r="DN78">
        <v>29.732486368576172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9.3535401825620479</v>
      </c>
      <c r="L79">
        <v>499.22213773037674</v>
      </c>
      <c r="M79">
        <v>28.224921277552856</v>
      </c>
      <c r="N79">
        <v>17.399999999999999</v>
      </c>
      <c r="O79">
        <v>0</v>
      </c>
      <c r="P79">
        <v>30.374764791971565</v>
      </c>
      <c r="Q79">
        <v>4.9082331606217613</v>
      </c>
      <c r="R79">
        <v>7.7270306080525888</v>
      </c>
      <c r="S79">
        <v>8.1001365346922771</v>
      </c>
      <c r="T79">
        <v>0</v>
      </c>
      <c r="U79">
        <v>52.848849668144879</v>
      </c>
      <c r="V79">
        <v>3.66933615819209</v>
      </c>
      <c r="W79">
        <v>9.4976060557768918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5.9386400000000004</v>
      </c>
      <c r="AD79">
        <v>11.2122192</v>
      </c>
      <c r="AE79">
        <v>15.166195200000002</v>
      </c>
      <c r="AF79">
        <v>6.0499999999999972</v>
      </c>
      <c r="AG79">
        <v>12.647768639999999</v>
      </c>
      <c r="AH79">
        <v>43.058028000000014</v>
      </c>
      <c r="AI79">
        <v>10.033732799999999</v>
      </c>
      <c r="AJ79">
        <v>0</v>
      </c>
      <c r="AK79">
        <v>8.0974399999999989</v>
      </c>
      <c r="AL79">
        <v>0</v>
      </c>
      <c r="AM79">
        <v>4.8491039999999996</v>
      </c>
      <c r="AN79">
        <v>0.78432999999999986</v>
      </c>
      <c r="AO79">
        <v>2.2549800000000002</v>
      </c>
      <c r="AP79">
        <v>1.7686195633405439</v>
      </c>
      <c r="AQ79">
        <v>19.098040000000001</v>
      </c>
      <c r="AR79">
        <v>7.7901000000000007</v>
      </c>
      <c r="AS79">
        <v>4.45716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856.08313478332775</v>
      </c>
      <c r="DN79">
        <v>29.673235483199083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9.3535401825620479</v>
      </c>
      <c r="L80">
        <v>499.22213773037674</v>
      </c>
      <c r="M80">
        <v>28.224921277552856</v>
      </c>
      <c r="N80">
        <v>17.399999999999999</v>
      </c>
      <c r="O80">
        <v>0</v>
      </c>
      <c r="P80">
        <v>30.374764791971565</v>
      </c>
      <c r="Q80">
        <v>4.9082331606217613</v>
      </c>
      <c r="R80">
        <v>7.7270306080525888</v>
      </c>
      <c r="S80">
        <v>8.1001365346922771</v>
      </c>
      <c r="T80">
        <v>0</v>
      </c>
      <c r="U80">
        <v>52.848849668144879</v>
      </c>
      <c r="V80">
        <v>3.66933615819209</v>
      </c>
      <c r="W80">
        <v>9.4976060557768918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5.9386400000000004</v>
      </c>
      <c r="AD80">
        <v>11.2122192</v>
      </c>
      <c r="AE80">
        <v>15.166195200000002</v>
      </c>
      <c r="AF80">
        <v>6.0499999999999972</v>
      </c>
      <c r="AG80">
        <v>12.647768639999999</v>
      </c>
      <c r="AH80">
        <v>43.058028000000014</v>
      </c>
      <c r="AI80">
        <v>1.1718</v>
      </c>
      <c r="AJ80">
        <v>0</v>
      </c>
      <c r="AK80">
        <v>8.0974399999999989</v>
      </c>
      <c r="AL80">
        <v>0</v>
      </c>
      <c r="AM80">
        <v>4.8491039999999996</v>
      </c>
      <c r="AN80">
        <v>0.78432999999999986</v>
      </c>
      <c r="AO80">
        <v>2.2549800000000002</v>
      </c>
      <c r="AP80">
        <v>1.7686195633405439</v>
      </c>
      <c r="AQ80">
        <v>19.098040000000001</v>
      </c>
      <c r="AR80">
        <v>7.7901000000000007</v>
      </c>
      <c r="AS80">
        <v>4.45716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847.51807700705115</v>
      </c>
      <c r="DN80">
        <v>29.376360459475595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9.3535401825620479</v>
      </c>
      <c r="L81">
        <v>499.22213773037674</v>
      </c>
      <c r="M81">
        <v>28.224921277552856</v>
      </c>
      <c r="N81">
        <v>17.399999999999999</v>
      </c>
      <c r="O81">
        <v>0</v>
      </c>
      <c r="P81">
        <v>30.374764791971565</v>
      </c>
      <c r="Q81">
        <v>4.9082331606217613</v>
      </c>
      <c r="R81">
        <v>7.7270306080525888</v>
      </c>
      <c r="S81">
        <v>8.1001365346922771</v>
      </c>
      <c r="T81">
        <v>0</v>
      </c>
      <c r="U81">
        <v>52.848849668144879</v>
      </c>
      <c r="V81">
        <v>3.66933615819209</v>
      </c>
      <c r="W81">
        <v>9.4976060557768918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5.9386400000000004</v>
      </c>
      <c r="AD81">
        <v>11.2122192</v>
      </c>
      <c r="AE81">
        <v>15.166195200000002</v>
      </c>
      <c r="AF81">
        <v>6.0499999999999972</v>
      </c>
      <c r="AG81">
        <v>12.647768639999999</v>
      </c>
      <c r="AH81">
        <v>40.67560000000001</v>
      </c>
      <c r="AI81">
        <v>0</v>
      </c>
      <c r="AJ81">
        <v>0</v>
      </c>
      <c r="AK81">
        <v>8.0974399999999989</v>
      </c>
      <c r="AL81">
        <v>0</v>
      </c>
      <c r="AM81">
        <v>4.8491039999999996</v>
      </c>
      <c r="AN81">
        <v>0.78432999999999986</v>
      </c>
      <c r="AO81">
        <v>2.2549800000000002</v>
      </c>
      <c r="AP81">
        <v>1.7686195633405439</v>
      </c>
      <c r="AQ81">
        <v>19.098040000000001</v>
      </c>
      <c r="AR81">
        <v>7.7901000000000007</v>
      </c>
      <c r="AS81">
        <v>4.45716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844.08291552231401</v>
      </c>
      <c r="DN81">
        <v>29.257293944212687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9.3535401825620479</v>
      </c>
      <c r="L82">
        <v>499.22213773037674</v>
      </c>
      <c r="M82">
        <v>28.224921277552856</v>
      </c>
      <c r="N82">
        <v>17.399999999999999</v>
      </c>
      <c r="O82">
        <v>0</v>
      </c>
      <c r="P82">
        <v>30.374764791971565</v>
      </c>
      <c r="Q82">
        <v>4.9082331606217613</v>
      </c>
      <c r="R82">
        <v>7.7270306080525888</v>
      </c>
      <c r="S82">
        <v>8.1001365346922771</v>
      </c>
      <c r="T82">
        <v>0</v>
      </c>
      <c r="U82">
        <v>52.848849668144879</v>
      </c>
      <c r="V82">
        <v>3.66933615819209</v>
      </c>
      <c r="W82">
        <v>9.4976060557768918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5.9386400000000004</v>
      </c>
      <c r="AD82">
        <v>11.2122192</v>
      </c>
      <c r="AE82">
        <v>15.166195200000002</v>
      </c>
      <c r="AF82">
        <v>6.0499999999999972</v>
      </c>
      <c r="AG82">
        <v>12.647768639999999</v>
      </c>
      <c r="AH82">
        <v>37.77020000000001</v>
      </c>
      <c r="AI82">
        <v>0</v>
      </c>
      <c r="AJ82">
        <v>0</v>
      </c>
      <c r="AK82">
        <v>8.0974399999999989</v>
      </c>
      <c r="AL82">
        <v>0</v>
      </c>
      <c r="AM82">
        <v>4.8491039999999996</v>
      </c>
      <c r="AN82">
        <v>0.78432999999999986</v>
      </c>
      <c r="AO82">
        <v>2.2549800000000002</v>
      </c>
      <c r="AP82">
        <v>1.7686195633405439</v>
      </c>
      <c r="AQ82">
        <v>19.098040000000001</v>
      </c>
      <c r="AR82">
        <v>7.7901000000000007</v>
      </c>
      <c r="AS82">
        <v>4.45716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837.40749313822323</v>
      </c>
      <c r="DN82">
        <v>29.025916328303584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9.3535401825620479</v>
      </c>
      <c r="L83">
        <v>409.1905401773717</v>
      </c>
      <c r="M83">
        <v>28.224921277552856</v>
      </c>
      <c r="N83">
        <v>17.399999999999999</v>
      </c>
      <c r="O83">
        <v>0</v>
      </c>
      <c r="P83">
        <v>30.374764791971565</v>
      </c>
      <c r="Q83">
        <v>4.9082331606217613</v>
      </c>
      <c r="R83">
        <v>7.7270306080525888</v>
      </c>
      <c r="S83">
        <v>8.1001365346922771</v>
      </c>
      <c r="T83">
        <v>0</v>
      </c>
      <c r="U83">
        <v>52.848849668144879</v>
      </c>
      <c r="V83">
        <v>3.66933615819209</v>
      </c>
      <c r="W83">
        <v>9.4976060557768918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5.9386400000000004</v>
      </c>
      <c r="AD83">
        <v>11.2122192</v>
      </c>
      <c r="AE83">
        <v>15.166195200000002</v>
      </c>
      <c r="AF83">
        <v>6.0499999999999972</v>
      </c>
      <c r="AG83">
        <v>12.647768639999999</v>
      </c>
      <c r="AH83">
        <v>31.959400000000002</v>
      </c>
      <c r="AI83">
        <v>0</v>
      </c>
      <c r="AJ83">
        <v>0</v>
      </c>
      <c r="AK83">
        <v>8.0974399999999989</v>
      </c>
      <c r="AL83">
        <v>0</v>
      </c>
      <c r="AM83">
        <v>4.8491039999999996</v>
      </c>
      <c r="AN83">
        <v>0.78432999999999986</v>
      </c>
      <c r="AO83">
        <v>2.2549800000000002</v>
      </c>
      <c r="AP83">
        <v>1.7686195633405439</v>
      </c>
      <c r="AQ83">
        <v>19.098040000000001</v>
      </c>
      <c r="AR83">
        <v>8.4675000000000011</v>
      </c>
      <c r="AS83">
        <v>4.45716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745.43052331324259</v>
      </c>
      <c r="DN83">
        <v>25.837888600278983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9.3535401825620479</v>
      </c>
      <c r="L84">
        <v>409.1905401773717</v>
      </c>
      <c r="M84">
        <v>28.224921277552856</v>
      </c>
      <c r="N84">
        <v>17.399999999999999</v>
      </c>
      <c r="O84">
        <v>0</v>
      </c>
      <c r="P84">
        <v>30.374764791971565</v>
      </c>
      <c r="Q84">
        <v>4.9082331606217613</v>
      </c>
      <c r="R84">
        <v>7.7270306080525888</v>
      </c>
      <c r="S84">
        <v>8.1001365346922771</v>
      </c>
      <c r="T84">
        <v>0</v>
      </c>
      <c r="U84">
        <v>52.848849668144879</v>
      </c>
      <c r="V84">
        <v>3.66933615819209</v>
      </c>
      <c r="W84">
        <v>9.4976060557768918</v>
      </c>
      <c r="X84">
        <v>30.169325618095741</v>
      </c>
      <c r="Y84">
        <v>0</v>
      </c>
      <c r="Z84">
        <v>0</v>
      </c>
      <c r="AA84">
        <v>8.6195140514311142</v>
      </c>
      <c r="AB84">
        <v>4.0409200000000007</v>
      </c>
      <c r="AC84">
        <v>2.9693200000000002</v>
      </c>
      <c r="AD84">
        <v>9.3219000000000012</v>
      </c>
      <c r="AE84">
        <v>15.166195200000002</v>
      </c>
      <c r="AF84">
        <v>2.7224999999999997</v>
      </c>
      <c r="AG84">
        <v>12.647768639999999</v>
      </c>
      <c r="AH84">
        <v>28.705352000000005</v>
      </c>
      <c r="AI84">
        <v>0</v>
      </c>
      <c r="AJ84">
        <v>0</v>
      </c>
      <c r="AK84">
        <v>8.0974399999999989</v>
      </c>
      <c r="AL84">
        <v>0</v>
      </c>
      <c r="AM84">
        <v>4.8491039999999996</v>
      </c>
      <c r="AN84">
        <v>0.78432999999999986</v>
      </c>
      <c r="AO84">
        <v>2.2549800000000002</v>
      </c>
      <c r="AP84">
        <v>1.7686195633405439</v>
      </c>
      <c r="AQ84">
        <v>19.098040000000001</v>
      </c>
      <c r="AR84">
        <v>8.4675000000000011</v>
      </c>
      <c r="AS84">
        <v>4.45716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720.46255863328417</v>
      </c>
      <c r="DN84">
        <v>24.972369054521842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9.3535401825620479</v>
      </c>
      <c r="L85">
        <v>409.1905401773717</v>
      </c>
      <c r="M85">
        <v>28.224921277552856</v>
      </c>
      <c r="N85">
        <v>17.399999999999999</v>
      </c>
      <c r="O85">
        <v>0</v>
      </c>
      <c r="P85">
        <v>30.374764791971565</v>
      </c>
      <c r="Q85">
        <v>4.9082331606217613</v>
      </c>
      <c r="R85">
        <v>7.7270306080525888</v>
      </c>
      <c r="S85">
        <v>8.1001365346922771</v>
      </c>
      <c r="T85">
        <v>0</v>
      </c>
      <c r="U85">
        <v>52.848849668144879</v>
      </c>
      <c r="V85">
        <v>3.66933615819209</v>
      </c>
      <c r="W85">
        <v>9.4976060557768918</v>
      </c>
      <c r="X85">
        <v>30.169325618095741</v>
      </c>
      <c r="Y85">
        <v>0</v>
      </c>
      <c r="Z85">
        <v>0</v>
      </c>
      <c r="AA85">
        <v>8.6195140514311142</v>
      </c>
      <c r="AB85">
        <v>4.0409200000000007</v>
      </c>
      <c r="AC85">
        <v>0</v>
      </c>
      <c r="AD85">
        <v>5.59314</v>
      </c>
      <c r="AE85">
        <v>15.166195200000002</v>
      </c>
      <c r="AF85">
        <v>2.7224999999999997</v>
      </c>
      <c r="AG85">
        <v>12.647768639999999</v>
      </c>
      <c r="AH85">
        <v>26.264816</v>
      </c>
      <c r="AI85">
        <v>0</v>
      </c>
      <c r="AJ85">
        <v>0</v>
      </c>
      <c r="AK85">
        <v>8.0974399999999989</v>
      </c>
      <c r="AL85">
        <v>0</v>
      </c>
      <c r="AM85">
        <v>4.8491039999999996</v>
      </c>
      <c r="AN85">
        <v>0.78432999999999986</v>
      </c>
      <c r="AO85">
        <v>2.2549800000000002</v>
      </c>
      <c r="AP85">
        <v>3.7337524114967038</v>
      </c>
      <c r="AQ85">
        <v>19.098040000000001</v>
      </c>
      <c r="AR85">
        <v>8.4675000000000011</v>
      </c>
      <c r="AS85">
        <v>4.45716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713.52927224543555</v>
      </c>
      <c r="DN85">
        <v>24.732172290526538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9.3535401825620479</v>
      </c>
      <c r="L86">
        <v>409.1905401773717</v>
      </c>
      <c r="M86">
        <v>28.224921277552856</v>
      </c>
      <c r="N86">
        <v>17.399999999999999</v>
      </c>
      <c r="O86">
        <v>0</v>
      </c>
      <c r="P86">
        <v>30.374764791971565</v>
      </c>
      <c r="Q86">
        <v>4.9082331606217613</v>
      </c>
      <c r="R86">
        <v>7.7270306080525888</v>
      </c>
      <c r="S86">
        <v>8.1001365346922771</v>
      </c>
      <c r="T86">
        <v>0</v>
      </c>
      <c r="U86">
        <v>52.848849668144879</v>
      </c>
      <c r="V86">
        <v>3.66933615819209</v>
      </c>
      <c r="W86">
        <v>9.4976060557768918</v>
      </c>
      <c r="X86">
        <v>30.169325618095741</v>
      </c>
      <c r="Y86">
        <v>0</v>
      </c>
      <c r="Z86">
        <v>0</v>
      </c>
      <c r="AA86">
        <v>8.6195140514311142</v>
      </c>
      <c r="AB86">
        <v>4.0409200000000007</v>
      </c>
      <c r="AC86">
        <v>0</v>
      </c>
      <c r="AD86">
        <v>5.59314</v>
      </c>
      <c r="AE86">
        <v>15.166195200000002</v>
      </c>
      <c r="AF86">
        <v>2.7224999999999997</v>
      </c>
      <c r="AG86">
        <v>12.647768639999999</v>
      </c>
      <c r="AH86">
        <v>23.824280000000002</v>
      </c>
      <c r="AI86">
        <v>0</v>
      </c>
      <c r="AJ86">
        <v>0</v>
      </c>
      <c r="AK86">
        <v>8.0974399999999989</v>
      </c>
      <c r="AL86">
        <v>0</v>
      </c>
      <c r="AM86">
        <v>4.8491039999999996</v>
      </c>
      <c r="AN86">
        <v>0.78432999999999986</v>
      </c>
      <c r="AO86">
        <v>2.2549800000000002</v>
      </c>
      <c r="AP86">
        <v>3.7337524114967038</v>
      </c>
      <c r="AQ86">
        <v>14.845439999999998</v>
      </c>
      <c r="AR86">
        <v>8.4675000000000011</v>
      </c>
      <c r="AS86">
        <v>4.45716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707.0603563627958</v>
      </c>
      <c r="DN86">
        <v>24.507952173166448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9.3535401825620479</v>
      </c>
      <c r="L87">
        <v>409.1905401773717</v>
      </c>
      <c r="M87">
        <v>28.224921277552856</v>
      </c>
      <c r="N87">
        <v>17.399999999999999</v>
      </c>
      <c r="O87">
        <v>0</v>
      </c>
      <c r="P87">
        <v>30.374764791971565</v>
      </c>
      <c r="Q87">
        <v>4.9082331606217613</v>
      </c>
      <c r="R87">
        <v>7.7270306080525888</v>
      </c>
      <c r="S87">
        <v>8.1001365346922771</v>
      </c>
      <c r="T87">
        <v>0</v>
      </c>
      <c r="U87">
        <v>52.848849668144879</v>
      </c>
      <c r="V87">
        <v>3.66933615819209</v>
      </c>
      <c r="W87">
        <v>9.4976060557768918</v>
      </c>
      <c r="X87">
        <v>30.169325618095741</v>
      </c>
      <c r="Y87">
        <v>0</v>
      </c>
      <c r="Z87">
        <v>0</v>
      </c>
      <c r="AA87">
        <v>4.2894005485360642</v>
      </c>
      <c r="AB87">
        <v>4.0409200000000007</v>
      </c>
      <c r="AC87">
        <v>0</v>
      </c>
      <c r="AD87">
        <v>5.59314</v>
      </c>
      <c r="AE87">
        <v>15.166195200000002</v>
      </c>
      <c r="AF87">
        <v>2.7224999999999997</v>
      </c>
      <c r="AG87">
        <v>12.647768639999999</v>
      </c>
      <c r="AH87">
        <v>20.337800000000005</v>
      </c>
      <c r="AI87">
        <v>0</v>
      </c>
      <c r="AJ87">
        <v>0</v>
      </c>
      <c r="AK87">
        <v>8.0974399999999989</v>
      </c>
      <c r="AL87">
        <v>0</v>
      </c>
      <c r="AM87">
        <v>4.8491039999999996</v>
      </c>
      <c r="AN87">
        <v>0.78432999999999986</v>
      </c>
      <c r="AO87">
        <v>2.2549800000000002</v>
      </c>
      <c r="AP87">
        <v>1.7686195633405439</v>
      </c>
      <c r="AQ87">
        <v>14.3042</v>
      </c>
      <c r="AR87">
        <v>10.161</v>
      </c>
      <c r="AS87">
        <v>4.45716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698.72019038566111</v>
      </c>
      <c r="DN87">
        <v>24.218651799249916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9.3535401825620479</v>
      </c>
      <c r="L88">
        <v>409.1905401773717</v>
      </c>
      <c r="M88">
        <v>28.224921277552856</v>
      </c>
      <c r="N88">
        <v>17.399999999999999</v>
      </c>
      <c r="O88">
        <v>0</v>
      </c>
      <c r="P88">
        <v>30.374764791971565</v>
      </c>
      <c r="Q88">
        <v>4.9082331606217613</v>
      </c>
      <c r="R88">
        <v>7.7270306080525888</v>
      </c>
      <c r="S88">
        <v>8.1001365346922771</v>
      </c>
      <c r="T88">
        <v>0</v>
      </c>
      <c r="U88">
        <v>52.848849668144879</v>
      </c>
      <c r="V88">
        <v>3.66933615819209</v>
      </c>
      <c r="W88">
        <v>9.4976060557768918</v>
      </c>
      <c r="X88">
        <v>30.169325618095741</v>
      </c>
      <c r="Y88">
        <v>0</v>
      </c>
      <c r="Z88">
        <v>0</v>
      </c>
      <c r="AA88">
        <v>4.2894005485360642</v>
      </c>
      <c r="AB88">
        <v>4.0409200000000007</v>
      </c>
      <c r="AC88">
        <v>0</v>
      </c>
      <c r="AD88">
        <v>5.59314</v>
      </c>
      <c r="AE88">
        <v>15.166195200000002</v>
      </c>
      <c r="AF88">
        <v>2.7224999999999997</v>
      </c>
      <c r="AG88">
        <v>12.647768639999999</v>
      </c>
      <c r="AH88">
        <v>14.352675999999999</v>
      </c>
      <c r="AI88">
        <v>0</v>
      </c>
      <c r="AJ88">
        <v>0</v>
      </c>
      <c r="AK88">
        <v>8.0974399999999989</v>
      </c>
      <c r="AL88">
        <v>0</v>
      </c>
      <c r="AM88">
        <v>4.8491039999999996</v>
      </c>
      <c r="AN88">
        <v>0.78432999999999986</v>
      </c>
      <c r="AO88">
        <v>2.2549800000000002</v>
      </c>
      <c r="AP88">
        <v>1.7686195633405439</v>
      </c>
      <c r="AQ88">
        <v>14.3042</v>
      </c>
      <c r="AR88">
        <v>10.161</v>
      </c>
      <c r="AS88">
        <v>4.45716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692.93556813170119</v>
      </c>
      <c r="DN88">
        <v>24.018150053209784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9.3535401825620479</v>
      </c>
      <c r="L89">
        <v>409.1905401773717</v>
      </c>
      <c r="M89">
        <v>28.224921277552856</v>
      </c>
      <c r="N89">
        <v>17.399999999999999</v>
      </c>
      <c r="O89">
        <v>0</v>
      </c>
      <c r="P89">
        <v>30.374764791971565</v>
      </c>
      <c r="Q89">
        <v>4.9082331606217613</v>
      </c>
      <c r="R89">
        <v>7.7270306080525888</v>
      </c>
      <c r="S89">
        <v>8.1001365346922771</v>
      </c>
      <c r="T89">
        <v>0</v>
      </c>
      <c r="U89">
        <v>52.848849668144879</v>
      </c>
      <c r="V89">
        <v>3.66933615819209</v>
      </c>
      <c r="W89">
        <v>9.4976060557768918</v>
      </c>
      <c r="X89">
        <v>30.169325618095741</v>
      </c>
      <c r="Y89">
        <v>0</v>
      </c>
      <c r="Z89">
        <v>0</v>
      </c>
      <c r="AA89">
        <v>4.2894005485360642</v>
      </c>
      <c r="AB89">
        <v>4.0409200000000007</v>
      </c>
      <c r="AC89">
        <v>0</v>
      </c>
      <c r="AD89">
        <v>2.5128599999999999</v>
      </c>
      <c r="AE89">
        <v>15.166195200000002</v>
      </c>
      <c r="AF89">
        <v>2.7224999999999997</v>
      </c>
      <c r="AG89">
        <v>12.647768639999999</v>
      </c>
      <c r="AH89">
        <v>12.202680000000001</v>
      </c>
      <c r="AI89">
        <v>0</v>
      </c>
      <c r="AJ89">
        <v>0</v>
      </c>
      <c r="AK89">
        <v>8.0974399999999989</v>
      </c>
      <c r="AL89">
        <v>0</v>
      </c>
      <c r="AM89">
        <v>4.8491039999999996</v>
      </c>
      <c r="AN89">
        <v>0.78432999999999986</v>
      </c>
      <c r="AO89">
        <v>2.2549800000000002</v>
      </c>
      <c r="AP89">
        <v>1.7686195633405439</v>
      </c>
      <c r="AQ89">
        <v>14.3042</v>
      </c>
      <c r="AR89">
        <v>10.161</v>
      </c>
      <c r="AS89">
        <v>6.6032000000000002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689.95465371248622</v>
      </c>
      <c r="DN89">
        <v>23.914828472424844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9.3535401825620479</v>
      </c>
      <c r="L90">
        <v>409.1905401773717</v>
      </c>
      <c r="M90">
        <v>28.224921277552856</v>
      </c>
      <c r="N90">
        <v>17.399999999999999</v>
      </c>
      <c r="O90">
        <v>0</v>
      </c>
      <c r="P90">
        <v>30.374764791971565</v>
      </c>
      <c r="Q90">
        <v>4.9082331606217613</v>
      </c>
      <c r="R90">
        <v>7.7270306080525888</v>
      </c>
      <c r="S90">
        <v>8.1001365346922771</v>
      </c>
      <c r="T90">
        <v>0</v>
      </c>
      <c r="U90">
        <v>52.848849668144879</v>
      </c>
      <c r="V90">
        <v>3.66933615819209</v>
      </c>
      <c r="W90">
        <v>9.4976060557768918</v>
      </c>
      <c r="X90">
        <v>30.169325618095741</v>
      </c>
      <c r="Y90">
        <v>0</v>
      </c>
      <c r="Z90">
        <v>0</v>
      </c>
      <c r="AA90">
        <v>4.2894005485360642</v>
      </c>
      <c r="AB90">
        <v>4.0409200000000007</v>
      </c>
      <c r="AC90">
        <v>0</v>
      </c>
      <c r="AD90">
        <v>2.5128599999999999</v>
      </c>
      <c r="AE90">
        <v>15.166195200000002</v>
      </c>
      <c r="AF90">
        <v>2.7224999999999997</v>
      </c>
      <c r="AG90">
        <v>12.647768639999999</v>
      </c>
      <c r="AH90">
        <v>12.202680000000001</v>
      </c>
      <c r="AI90">
        <v>0</v>
      </c>
      <c r="AJ90">
        <v>0</v>
      </c>
      <c r="AK90">
        <v>8.0974399999999989</v>
      </c>
      <c r="AL90">
        <v>0</v>
      </c>
      <c r="AM90">
        <v>4.8491039999999996</v>
      </c>
      <c r="AN90">
        <v>0.78432999999999986</v>
      </c>
      <c r="AO90">
        <v>2.2549800000000002</v>
      </c>
      <c r="AP90">
        <v>1.7686195633405439</v>
      </c>
      <c r="AQ90">
        <v>10.322220000000002</v>
      </c>
      <c r="AR90">
        <v>10.161</v>
      </c>
      <c r="AS90">
        <v>6.6032000000000002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686.10607004248618</v>
      </c>
      <c r="DN90">
        <v>23.781432142424848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9.3535401825620479</v>
      </c>
      <c r="L91">
        <v>409.1905401773717</v>
      </c>
      <c r="M91">
        <v>28.224921277552856</v>
      </c>
      <c r="N91">
        <v>17.399999999999999</v>
      </c>
      <c r="O91">
        <v>0</v>
      </c>
      <c r="P91">
        <v>30.374764791971565</v>
      </c>
      <c r="Q91">
        <v>4.9082331606217613</v>
      </c>
      <c r="R91">
        <v>7.7270306080525888</v>
      </c>
      <c r="S91">
        <v>8.1001365346922771</v>
      </c>
      <c r="T91">
        <v>0</v>
      </c>
      <c r="U91">
        <v>52.848849668144879</v>
      </c>
      <c r="V91">
        <v>3.66933615819209</v>
      </c>
      <c r="W91">
        <v>9.4976060557768918</v>
      </c>
      <c r="X91">
        <v>30.169325618095741</v>
      </c>
      <c r="Y91">
        <v>0</v>
      </c>
      <c r="Z91">
        <v>0</v>
      </c>
      <c r="AA91">
        <v>0</v>
      </c>
      <c r="AB91">
        <v>4.0409200000000007</v>
      </c>
      <c r="AC91">
        <v>0</v>
      </c>
      <c r="AD91">
        <v>0.40529999999999999</v>
      </c>
      <c r="AE91">
        <v>15.166195200000002</v>
      </c>
      <c r="AF91">
        <v>2.7224999999999997</v>
      </c>
      <c r="AG91">
        <v>12.647768639999999</v>
      </c>
      <c r="AH91">
        <v>12.202680000000001</v>
      </c>
      <c r="AI91">
        <v>0</v>
      </c>
      <c r="AJ91">
        <v>0</v>
      </c>
      <c r="AK91">
        <v>8.0974399999999989</v>
      </c>
      <c r="AL91">
        <v>0</v>
      </c>
      <c r="AM91">
        <v>4.8491039999999996</v>
      </c>
      <c r="AN91">
        <v>0.78432999999999986</v>
      </c>
      <c r="AO91">
        <v>2.2549800000000002</v>
      </c>
      <c r="AP91">
        <v>1.7686195633405439</v>
      </c>
      <c r="AQ91">
        <v>10.322220000000002</v>
      </c>
      <c r="AR91">
        <v>10.161</v>
      </c>
      <c r="AS91">
        <v>6.6032000000000002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679.92350463774801</v>
      </c>
      <c r="DN91">
        <v>23.567036998626918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9.3535401825620479</v>
      </c>
      <c r="L92">
        <v>409.1905401773717</v>
      </c>
      <c r="M92">
        <v>28.224921277552856</v>
      </c>
      <c r="N92">
        <v>17.399999999999999</v>
      </c>
      <c r="O92">
        <v>0</v>
      </c>
      <c r="P92">
        <v>30.374764791971565</v>
      </c>
      <c r="Q92">
        <v>4.9082331606217613</v>
      </c>
      <c r="R92">
        <v>7.7270306080525888</v>
      </c>
      <c r="S92">
        <v>8.1001365346922771</v>
      </c>
      <c r="T92">
        <v>0</v>
      </c>
      <c r="U92">
        <v>52.848849668144879</v>
      </c>
      <c r="V92">
        <v>3.66933615819209</v>
      </c>
      <c r="W92">
        <v>9.4976060557768918</v>
      </c>
      <c r="X92">
        <v>30.169325618095741</v>
      </c>
      <c r="Y92">
        <v>0</v>
      </c>
      <c r="Z92">
        <v>0</v>
      </c>
      <c r="AA92">
        <v>0</v>
      </c>
      <c r="AB92">
        <v>4.0409200000000007</v>
      </c>
      <c r="AC92">
        <v>0</v>
      </c>
      <c r="AD92">
        <v>0.40529999999999999</v>
      </c>
      <c r="AE92">
        <v>15.166195200000002</v>
      </c>
      <c r="AF92">
        <v>2.7224999999999997</v>
      </c>
      <c r="AG92">
        <v>12.647768639999999</v>
      </c>
      <c r="AH92">
        <v>12.202680000000001</v>
      </c>
      <c r="AI92">
        <v>0</v>
      </c>
      <c r="AJ92">
        <v>0</v>
      </c>
      <c r="AK92">
        <v>8.0974399999999989</v>
      </c>
      <c r="AL92">
        <v>0</v>
      </c>
      <c r="AM92">
        <v>4.8491039999999996</v>
      </c>
      <c r="AN92">
        <v>0.78432999999999986</v>
      </c>
      <c r="AO92">
        <v>2.2549800000000002</v>
      </c>
      <c r="AP92">
        <v>1.7686195633405439</v>
      </c>
      <c r="AQ92">
        <v>9.5490200000000005</v>
      </c>
      <c r="AR92">
        <v>6.0966000000000005</v>
      </c>
      <c r="AS92">
        <v>4.45716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673.17381662683522</v>
      </c>
      <c r="DN92">
        <v>23.333085009539797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9.3535401825620479</v>
      </c>
      <c r="L93">
        <v>409.1905401773717</v>
      </c>
      <c r="M93">
        <v>28.224921277552856</v>
      </c>
      <c r="N93">
        <v>17.399999999999999</v>
      </c>
      <c r="O93">
        <v>0</v>
      </c>
      <c r="P93">
        <v>30.374764791971565</v>
      </c>
      <c r="Q93">
        <v>4.9082331606217613</v>
      </c>
      <c r="R93">
        <v>7.7270306080525888</v>
      </c>
      <c r="S93">
        <v>8.1001365346922771</v>
      </c>
      <c r="T93">
        <v>0</v>
      </c>
      <c r="U93">
        <v>52.848849668144879</v>
      </c>
      <c r="V93">
        <v>3.66933615819209</v>
      </c>
      <c r="W93">
        <v>9.4976060557768918</v>
      </c>
      <c r="X93">
        <v>30.169325618095741</v>
      </c>
      <c r="Y93">
        <v>0</v>
      </c>
      <c r="Z93">
        <v>0</v>
      </c>
      <c r="AA93">
        <v>0</v>
      </c>
      <c r="AB93">
        <v>4.0409200000000007</v>
      </c>
      <c r="AC93">
        <v>0</v>
      </c>
      <c r="AD93">
        <v>0.40529999999999999</v>
      </c>
      <c r="AE93">
        <v>10.076159999999998</v>
      </c>
      <c r="AF93">
        <v>2.7224999999999997</v>
      </c>
      <c r="AG93">
        <v>12.647768639999999</v>
      </c>
      <c r="AH93">
        <v>12.202680000000001</v>
      </c>
      <c r="AI93">
        <v>0</v>
      </c>
      <c r="AJ93">
        <v>0</v>
      </c>
      <c r="AK93">
        <v>8.0974399999999989</v>
      </c>
      <c r="AL93">
        <v>0</v>
      </c>
      <c r="AM93">
        <v>4.8491039999999996</v>
      </c>
      <c r="AN93">
        <v>0.78432999999999986</v>
      </c>
      <c r="AO93">
        <v>2.2549800000000002</v>
      </c>
      <c r="AP93">
        <v>1.7686195633405439</v>
      </c>
      <c r="AQ93">
        <v>9.5490200000000005</v>
      </c>
      <c r="AR93">
        <v>6.0966000000000005</v>
      </c>
      <c r="AS93">
        <v>4.45716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668.2542976594151</v>
      </c>
      <c r="DN93">
        <v>23.162568776959898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9.3535401825620479</v>
      </c>
      <c r="L94">
        <v>409.1905401773717</v>
      </c>
      <c r="M94">
        <v>28.224921277552856</v>
      </c>
      <c r="N94">
        <v>17.399999999999999</v>
      </c>
      <c r="O94">
        <v>0</v>
      </c>
      <c r="P94">
        <v>30.374764791971565</v>
      </c>
      <c r="Q94">
        <v>4.9082331606217613</v>
      </c>
      <c r="R94">
        <v>7.7270306080525888</v>
      </c>
      <c r="S94">
        <v>8.1001365346922771</v>
      </c>
      <c r="T94">
        <v>0</v>
      </c>
      <c r="U94">
        <v>52.848849668144879</v>
      </c>
      <c r="V94">
        <v>3.66933615819209</v>
      </c>
      <c r="W94">
        <v>9.4976060557768918</v>
      </c>
      <c r="X94">
        <v>30.169325618095741</v>
      </c>
      <c r="Y94">
        <v>0</v>
      </c>
      <c r="Z94">
        <v>0</v>
      </c>
      <c r="AA94">
        <v>0</v>
      </c>
      <c r="AB94">
        <v>4.0409200000000007</v>
      </c>
      <c r="AC94">
        <v>0</v>
      </c>
      <c r="AD94">
        <v>0.40529999999999999</v>
      </c>
      <c r="AE94">
        <v>10.076159999999998</v>
      </c>
      <c r="AF94">
        <v>2.7224999999999997</v>
      </c>
      <c r="AG94">
        <v>12.647768639999999</v>
      </c>
      <c r="AH94">
        <v>7.1763379999999994</v>
      </c>
      <c r="AI94">
        <v>0</v>
      </c>
      <c r="AJ94">
        <v>0</v>
      </c>
      <c r="AK94">
        <v>8.0974399999999989</v>
      </c>
      <c r="AL94">
        <v>0</v>
      </c>
      <c r="AM94">
        <v>4.8491039999999996</v>
      </c>
      <c r="AN94">
        <v>0.78432999999999986</v>
      </c>
      <c r="AO94">
        <v>2.2549800000000002</v>
      </c>
      <c r="AP94">
        <v>1.7686195633405439</v>
      </c>
      <c r="AQ94">
        <v>4.7745099999999994</v>
      </c>
      <c r="AR94">
        <v>6.0966000000000005</v>
      </c>
      <c r="AS94">
        <v>4.45716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658.78177409402247</v>
      </c>
      <c r="DN94">
        <v>22.83424034235253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9.3535401825620479</v>
      </c>
      <c r="L95">
        <v>409.1905401773717</v>
      </c>
      <c r="M95">
        <v>28.224921277552856</v>
      </c>
      <c r="N95">
        <v>17.399999999999999</v>
      </c>
      <c r="O95">
        <v>0</v>
      </c>
      <c r="P95">
        <v>30.374764791971565</v>
      </c>
      <c r="Q95">
        <v>4.9082331606217613</v>
      </c>
      <c r="R95">
        <v>7.7270306080525888</v>
      </c>
      <c r="S95">
        <v>8.1001365346922771</v>
      </c>
      <c r="T95">
        <v>0</v>
      </c>
      <c r="U95">
        <v>52.848849668144879</v>
      </c>
      <c r="V95">
        <v>3.66933615819209</v>
      </c>
      <c r="W95">
        <v>9.4976060557768918</v>
      </c>
      <c r="X95">
        <v>30.169325618095741</v>
      </c>
      <c r="Y95">
        <v>0</v>
      </c>
      <c r="Z95">
        <v>0</v>
      </c>
      <c r="AA95">
        <v>0</v>
      </c>
      <c r="AB95">
        <v>4.0409200000000007</v>
      </c>
      <c r="AC95">
        <v>0</v>
      </c>
      <c r="AD95">
        <v>0.40529999999999999</v>
      </c>
      <c r="AE95">
        <v>10.076159999999998</v>
      </c>
      <c r="AF95">
        <v>2.7224999999999997</v>
      </c>
      <c r="AG95">
        <v>12.647768639999999</v>
      </c>
      <c r="AH95">
        <v>7.1763379999999994</v>
      </c>
      <c r="AI95">
        <v>0</v>
      </c>
      <c r="AJ95">
        <v>0</v>
      </c>
      <c r="AK95">
        <v>8.0974399999999989</v>
      </c>
      <c r="AL95">
        <v>0</v>
      </c>
      <c r="AM95">
        <v>4.8491039999999996</v>
      </c>
      <c r="AN95">
        <v>0.78432999999999986</v>
      </c>
      <c r="AO95">
        <v>2.2549800000000002</v>
      </c>
      <c r="AP95">
        <v>3.7337524114967038</v>
      </c>
      <c r="AQ95">
        <v>4.7745099999999994</v>
      </c>
      <c r="AR95">
        <v>6.0966000000000005</v>
      </c>
      <c r="AS95">
        <v>3.3016000000000001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659.5641109865586</v>
      </c>
      <c r="DN95">
        <v>22.861476297972452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9.3535401825620479</v>
      </c>
      <c r="L96">
        <v>409.1905401773717</v>
      </c>
      <c r="M96">
        <v>28.224921277552856</v>
      </c>
      <c r="N96">
        <v>17.399999999999999</v>
      </c>
      <c r="O96">
        <v>0</v>
      </c>
      <c r="P96">
        <v>30.374764791971565</v>
      </c>
      <c r="Q96">
        <v>4.9082331606217613</v>
      </c>
      <c r="R96">
        <v>7.7270306080525888</v>
      </c>
      <c r="S96">
        <v>8.1001365346922771</v>
      </c>
      <c r="T96">
        <v>0</v>
      </c>
      <c r="U96">
        <v>52.848849668144879</v>
      </c>
      <c r="V96">
        <v>3.66933615819209</v>
      </c>
      <c r="W96">
        <v>9.4976060557768918</v>
      </c>
      <c r="X96">
        <v>30.169325618095741</v>
      </c>
      <c r="Y96">
        <v>0</v>
      </c>
      <c r="Z96">
        <v>0</v>
      </c>
      <c r="AA96">
        <v>0</v>
      </c>
      <c r="AB96">
        <v>4.0409200000000007</v>
      </c>
      <c r="AC96">
        <v>0</v>
      </c>
      <c r="AD96">
        <v>0.40529999999999999</v>
      </c>
      <c r="AE96">
        <v>10.076159999999998</v>
      </c>
      <c r="AF96">
        <v>2.7224999999999997</v>
      </c>
      <c r="AG96">
        <v>12.647768639999999</v>
      </c>
      <c r="AH96">
        <v>7.1763379999999994</v>
      </c>
      <c r="AI96">
        <v>0</v>
      </c>
      <c r="AJ96">
        <v>0</v>
      </c>
      <c r="AK96">
        <v>8.0974399999999989</v>
      </c>
      <c r="AL96">
        <v>0</v>
      </c>
      <c r="AM96">
        <v>4.8491039999999996</v>
      </c>
      <c r="AN96">
        <v>0.78432999999999986</v>
      </c>
      <c r="AO96">
        <v>2.2549800000000002</v>
      </c>
      <c r="AP96">
        <v>3.7337524114967038</v>
      </c>
      <c r="AQ96">
        <v>4.7745099999999994</v>
      </c>
      <c r="AR96">
        <v>6.0966000000000005</v>
      </c>
      <c r="AS96">
        <v>3.3016000000000001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659.5641109865586</v>
      </c>
      <c r="DN96">
        <v>22.861476297972452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9.3535479005543198</v>
      </c>
      <c r="L97">
        <v>409.19733806718142</v>
      </c>
      <c r="M97">
        <v>28.224921277552856</v>
      </c>
      <c r="N97">
        <v>17.399999999999999</v>
      </c>
      <c r="O97">
        <v>0</v>
      </c>
      <c r="P97">
        <v>30.374764791971565</v>
      </c>
      <c r="Q97">
        <v>4.9130682800345724</v>
      </c>
      <c r="R97">
        <v>7.7230146739130436</v>
      </c>
      <c r="S97">
        <v>8.1029574418604664</v>
      </c>
      <c r="T97">
        <v>0</v>
      </c>
      <c r="U97">
        <v>52.848849668144879</v>
      </c>
      <c r="V97">
        <v>3.66933615819209</v>
      </c>
      <c r="W97">
        <v>9.4976060557768918</v>
      </c>
      <c r="X97">
        <v>30.169325618095741</v>
      </c>
      <c r="Y97">
        <v>0</v>
      </c>
      <c r="Z97">
        <v>0</v>
      </c>
      <c r="AA97">
        <v>0</v>
      </c>
      <c r="AB97">
        <v>4.0409200000000007</v>
      </c>
      <c r="AC97">
        <v>0</v>
      </c>
      <c r="AD97">
        <v>0.40529999999999999</v>
      </c>
      <c r="AE97">
        <v>10.076159999999998</v>
      </c>
      <c r="AF97">
        <v>2.7224999999999997</v>
      </c>
      <c r="AG97">
        <v>12.647768639999999</v>
      </c>
      <c r="AH97">
        <v>7.1763379999999994</v>
      </c>
      <c r="AI97">
        <v>0</v>
      </c>
      <c r="AJ97">
        <v>0</v>
      </c>
      <c r="AK97">
        <v>8.0974399999999989</v>
      </c>
      <c r="AL97">
        <v>0</v>
      </c>
      <c r="AM97">
        <v>4.8491039999999996</v>
      </c>
      <c r="AN97">
        <v>0.78432999999999986</v>
      </c>
      <c r="AO97">
        <v>2.2549800000000002</v>
      </c>
      <c r="AP97">
        <v>1.7686195633405439</v>
      </c>
      <c r="AQ97">
        <v>4.7745099999999994</v>
      </c>
      <c r="AR97">
        <v>6.0966000000000005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658.87164410635023</v>
      </c>
      <c r="DN97">
        <v>22.83735603026814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9.3534819241456457</v>
      </c>
      <c r="L98">
        <v>409.19733806718142</v>
      </c>
      <c r="M98">
        <v>28.224921277552856</v>
      </c>
      <c r="N98">
        <v>17.399999999999999</v>
      </c>
      <c r="O98">
        <v>0</v>
      </c>
      <c r="P98">
        <v>30.374764791971565</v>
      </c>
      <c r="Q98">
        <v>4.9130682800345724</v>
      </c>
      <c r="R98">
        <v>7.7230146739130436</v>
      </c>
      <c r="S98">
        <v>8.1029574418604664</v>
      </c>
      <c r="T98">
        <v>0</v>
      </c>
      <c r="U98">
        <v>52.848849668144879</v>
      </c>
      <c r="V98">
        <v>3.66933615819209</v>
      </c>
      <c r="W98">
        <v>9.4976060557768918</v>
      </c>
      <c r="X98">
        <v>30.169325618095741</v>
      </c>
      <c r="Y98">
        <v>0</v>
      </c>
      <c r="Z98">
        <v>0</v>
      </c>
      <c r="AA98">
        <v>0</v>
      </c>
      <c r="AB98">
        <v>4.0409200000000007</v>
      </c>
      <c r="AC98">
        <v>0</v>
      </c>
      <c r="AD98">
        <v>0.40529999999999999</v>
      </c>
      <c r="AE98">
        <v>10.076159999999998</v>
      </c>
      <c r="AF98">
        <v>2.7224999999999997</v>
      </c>
      <c r="AG98">
        <v>12.647768639999999</v>
      </c>
      <c r="AH98">
        <v>7.1763379999999994</v>
      </c>
      <c r="AI98">
        <v>0</v>
      </c>
      <c r="AJ98">
        <v>0</v>
      </c>
      <c r="AK98">
        <v>8.0974399999999989</v>
      </c>
      <c r="AL98">
        <v>0</v>
      </c>
      <c r="AM98">
        <v>4.8491039999999996</v>
      </c>
      <c r="AN98">
        <v>0.78432999999999986</v>
      </c>
      <c r="AO98">
        <v>2.2549800000000002</v>
      </c>
      <c r="AP98">
        <v>1.7686195633405439</v>
      </c>
      <c r="AQ98">
        <v>4.7745099999999994</v>
      </c>
      <c r="AR98">
        <v>6.0966000000000005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658.87158033988953</v>
      </c>
      <c r="DN98">
        <v>22.837353820320061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0.22443631603207076</v>
      </c>
      <c r="L99">
        <f t="shared" si="2"/>
        <v>11.134779082158891</v>
      </c>
      <c r="M99">
        <f t="shared" si="2"/>
        <v>0.67739811066126743</v>
      </c>
      <c r="N99">
        <f t="shared" si="2"/>
        <v>0.42632299134734342</v>
      </c>
      <c r="O99">
        <f t="shared" si="2"/>
        <v>0</v>
      </c>
      <c r="P99">
        <f t="shared" si="2"/>
        <v>0.72899435500731857</v>
      </c>
      <c r="Q99">
        <f t="shared" si="2"/>
        <v>0.10447709786193358</v>
      </c>
      <c r="R99">
        <f t="shared" si="2"/>
        <v>0.18540464199875592</v>
      </c>
      <c r="S99">
        <f t="shared" si="2"/>
        <v>0.16179802125387621</v>
      </c>
      <c r="T99">
        <f t="shared" si="2"/>
        <v>0</v>
      </c>
      <c r="U99">
        <f t="shared" si="2"/>
        <v>1.2774095439112632</v>
      </c>
      <c r="V99">
        <f t="shared" si="2"/>
        <v>8.7994100746328532E-2</v>
      </c>
      <c r="W99">
        <f t="shared" si="2"/>
        <v>0.22888301510622727</v>
      </c>
      <c r="X99">
        <f t="shared" si="2"/>
        <v>0.72406381483429605</v>
      </c>
      <c r="Y99">
        <f t="shared" si="2"/>
        <v>0</v>
      </c>
      <c r="Z99">
        <f t="shared" si="2"/>
        <v>3.2607899999999981E-2</v>
      </c>
      <c r="AA99">
        <f t="shared" si="2"/>
        <v>6.7854923931643912E-2</v>
      </c>
      <c r="AB99">
        <f t="shared" si="2"/>
        <v>9.5685550000000091E-2</v>
      </c>
      <c r="AC99">
        <f t="shared" si="2"/>
        <v>3.4156166038636734E-2</v>
      </c>
      <c r="AD99">
        <f t="shared" si="2"/>
        <v>6.6837212400000012E-2</v>
      </c>
      <c r="AE99">
        <f t="shared" si="2"/>
        <v>0.2365878431999997</v>
      </c>
      <c r="AF99">
        <f t="shared" si="2"/>
        <v>7.834750000000007E-2</v>
      </c>
      <c r="AG99">
        <f t="shared" si="2"/>
        <v>0.30354644736000014</v>
      </c>
      <c r="AH99">
        <f t="shared" si="2"/>
        <v>0.36369797199999998</v>
      </c>
      <c r="AI99">
        <f t="shared" si="2"/>
        <v>3.2151848399999988E-2</v>
      </c>
      <c r="AJ99">
        <f t="shared" si="2"/>
        <v>0</v>
      </c>
      <c r="AK99">
        <f t="shared" si="2"/>
        <v>0.1943385600000001</v>
      </c>
      <c r="AL99">
        <f t="shared" si="2"/>
        <v>0</v>
      </c>
      <c r="AM99">
        <f t="shared" si="2"/>
        <v>9.4063456000000129E-2</v>
      </c>
      <c r="AN99">
        <f t="shared" si="2"/>
        <v>1.8823919999999966E-2</v>
      </c>
      <c r="AO99">
        <f t="shared" si="2"/>
        <v>5.4119519999999921E-2</v>
      </c>
      <c r="AP99">
        <f t="shared" si="2"/>
        <v>6.1626566118177156E-2</v>
      </c>
      <c r="AQ99">
        <f t="shared" si="2"/>
        <v>0.14980750000000007</v>
      </c>
      <c r="AR99">
        <f t="shared" si="2"/>
        <v>0.1585962749999999</v>
      </c>
      <c r="AS99">
        <f t="shared" si="2"/>
        <v>0.11697403683184647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17.514699360208443</v>
      </c>
      <c r="DN99">
        <f t="shared" si="3"/>
        <v>0.60708492799143277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60.89</v>
      </c>
      <c r="DN3">
        <v>2.1099999999999994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58.96</v>
      </c>
      <c r="DN4">
        <v>2.0399999999999991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57.02</v>
      </c>
      <c r="DN5">
        <v>1.9799999999999969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56.06</v>
      </c>
      <c r="DN6">
        <v>1.9399999999999977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55.09</v>
      </c>
      <c r="DN7">
        <v>1.9099999999999966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52.19</v>
      </c>
      <c r="DN8">
        <v>1.8100000000000023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51.22</v>
      </c>
      <c r="DN9">
        <v>1.7800000000000011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51.22</v>
      </c>
      <c r="DN10">
        <v>1.7800000000000011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20.66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19.97</v>
      </c>
      <c r="DN23">
        <v>0.69000000000000128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26.1</v>
      </c>
      <c r="DN24">
        <v>0.89999999999999858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45.43</v>
      </c>
      <c r="DN25">
        <v>1.5700000000000003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48.000000000000007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46.39</v>
      </c>
      <c r="DN26">
        <v>1.6100000000000065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50.26</v>
      </c>
      <c r="DN27">
        <v>1.740000000000002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56.06</v>
      </c>
      <c r="DN28">
        <v>1.9399999999999977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59.92</v>
      </c>
      <c r="DN29">
        <v>2.0799999999999983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63.79</v>
      </c>
      <c r="DN30">
        <v>2.2100000000000009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4.83</v>
      </c>
      <c r="DN31">
        <v>0.16999999999999993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4.83</v>
      </c>
      <c r="DN32">
        <v>0.16999999999999993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11.6</v>
      </c>
      <c r="DN33">
        <v>0.40000000000000036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15.46</v>
      </c>
      <c r="DN34">
        <v>0.53999999999999915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24.16</v>
      </c>
      <c r="DN35">
        <v>0.83999999999999986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29.96</v>
      </c>
      <c r="DN36">
        <v>1.0399999999999991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39.72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38.39</v>
      </c>
      <c r="DN37">
        <v>1.3299999999999983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49.29</v>
      </c>
      <c r="DN38">
        <v>1.7100000000000009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48.32</v>
      </c>
      <c r="DN39">
        <v>1.6799999999999997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55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53.16</v>
      </c>
      <c r="DN40">
        <v>1.8400000000000034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58.96</v>
      </c>
      <c r="DN41">
        <v>2.0399999999999991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65.72</v>
      </c>
      <c r="DN42">
        <v>2.2800000000000011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64.760000000000005</v>
      </c>
      <c r="DN43">
        <v>2.2399999999999949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67.66</v>
      </c>
      <c r="DN44">
        <v>2.3400000000000034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70.55</v>
      </c>
      <c r="DN45">
        <v>2.4500000000000028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71.52</v>
      </c>
      <c r="DN46">
        <v>2.480000000000004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72.489999999999995</v>
      </c>
      <c r="DN47">
        <v>2.5100000000000051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71.52</v>
      </c>
      <c r="DN48">
        <v>2.480000000000004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72.489999999999995</v>
      </c>
      <c r="DN49">
        <v>2.5100000000000051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76.349999999999994</v>
      </c>
      <c r="DN50">
        <v>2.6500000000000057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73.45</v>
      </c>
      <c r="DN51">
        <v>2.5499999999999972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74.42</v>
      </c>
      <c r="DN52">
        <v>2.5799999999999983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72.489999999999995</v>
      </c>
      <c r="DN53">
        <v>2.5100000000000051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73.45</v>
      </c>
      <c r="DN54">
        <v>2.5499999999999972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73.45</v>
      </c>
      <c r="DN55">
        <v>2.5499999999999972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70.55</v>
      </c>
      <c r="DN56">
        <v>2.4500000000000028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69.59</v>
      </c>
      <c r="DN57">
        <v>2.4099999999999966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68.62</v>
      </c>
      <c r="DN58">
        <v>2.3799999999999955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68.62</v>
      </c>
      <c r="DN59">
        <v>2.3799999999999955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70.55</v>
      </c>
      <c r="DN60">
        <v>2.4500000000000028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70.55</v>
      </c>
      <c r="DN61">
        <v>2.4500000000000028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70.55</v>
      </c>
      <c r="DN62">
        <v>2.4500000000000028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69.59</v>
      </c>
      <c r="DN63">
        <v>2.4099999999999966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69.59</v>
      </c>
      <c r="DN64">
        <v>2.4099999999999966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68.62</v>
      </c>
      <c r="DN65">
        <v>2.3799999999999955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70.55</v>
      </c>
      <c r="DN66">
        <v>2.4500000000000028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67.66</v>
      </c>
      <c r="DN67">
        <v>2.3400000000000034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65.72</v>
      </c>
      <c r="DN68">
        <v>2.2800000000000011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62.82</v>
      </c>
      <c r="DN69">
        <v>2.1799999999999997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60.89</v>
      </c>
      <c r="DN70">
        <v>2.1099999999999994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88.92</v>
      </c>
      <c r="DN71">
        <v>3.0799999999999983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82.15</v>
      </c>
      <c r="DN72">
        <v>2.8499999999999943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78.290000000000006</v>
      </c>
      <c r="DN73">
        <v>2.7099999999999937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75.39</v>
      </c>
      <c r="DN74">
        <v>2.6099999999999994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85.05</v>
      </c>
      <c r="DN75">
        <v>2.9500000000000028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86.98</v>
      </c>
      <c r="DN76">
        <v>3.019999999999996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87.95</v>
      </c>
      <c r="DN77">
        <v>3.0499999999999972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82.15</v>
      </c>
      <c r="DN78">
        <v>2.8499999999999943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96.000000000000014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92.78</v>
      </c>
      <c r="DN79">
        <v>3.2200000000000131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88.92</v>
      </c>
      <c r="DN80">
        <v>3.0799999999999983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88.92</v>
      </c>
      <c r="DN81">
        <v>3.0799999999999983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90.85</v>
      </c>
      <c r="DN82">
        <v>3.1500000000000057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86.98</v>
      </c>
      <c r="DN83">
        <v>3.019999999999996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88.92</v>
      </c>
      <c r="DN84">
        <v>3.0799999999999983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84.09</v>
      </c>
      <c r="DN85">
        <v>2.9099999999999966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82.15</v>
      </c>
      <c r="DN86">
        <v>2.8499999999999943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87.95</v>
      </c>
      <c r="DN87">
        <v>3.0499999999999972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84.09</v>
      </c>
      <c r="DN88">
        <v>2.9099999999999966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83.12</v>
      </c>
      <c r="DN89">
        <v>2.8799999999999955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81.19</v>
      </c>
      <c r="DN90">
        <v>2.8100000000000023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86.98</v>
      </c>
      <c r="DN91">
        <v>3.019999999999996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84.09</v>
      </c>
      <c r="DN92">
        <v>2.9099999999999966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84.09</v>
      </c>
      <c r="DN93">
        <v>2.9099999999999966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80.22</v>
      </c>
      <c r="DN94">
        <v>2.7800000000000011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53.16</v>
      </c>
      <c r="DN95">
        <v>1.8400000000000034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48.32</v>
      </c>
      <c r="DN96">
        <v>1.6799999999999997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43.49</v>
      </c>
      <c r="DN97">
        <v>1.509999999999998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43.49</v>
      </c>
      <c r="DN98">
        <v>1.509999999999998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1.3980950000000001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1.3512499999999998</v>
      </c>
      <c r="DN99">
        <f t="shared" si="3"/>
        <v>4.6844999999999984E-2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18.546343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17.925041</v>
      </c>
      <c r="DN4">
        <v>0.62130200000000002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19.232568000000001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18.588277000000001</v>
      </c>
      <c r="DN5">
        <v>0.64429099999999906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17.285689000000001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16.706617999999999</v>
      </c>
      <c r="DN6">
        <v>0.57907100000000256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19.295826000000002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18.649415999999999</v>
      </c>
      <c r="DN7">
        <v>0.64641000000000304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17.082452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16.510190000000001</v>
      </c>
      <c r="DN8">
        <v>0.57226199999999849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15.752382000000001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15.224677</v>
      </c>
      <c r="DN9">
        <v>0.52770500000000098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15.806036000000001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15.276534</v>
      </c>
      <c r="DN10">
        <v>0.52950200000000081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14.94434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14.443705</v>
      </c>
      <c r="DN11">
        <v>0.50063500000000083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13.244853000000001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12.80115</v>
      </c>
      <c r="DN12">
        <v>0.44370300000000107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14.711249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14.218422</v>
      </c>
      <c r="DN13">
        <v>0.49282700000000013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15.127431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14.620661999999999</v>
      </c>
      <c r="DN14">
        <v>0.50676900000000025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17.872226999999999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17.273506999999999</v>
      </c>
      <c r="DN15">
        <v>0.59872000000000014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16.671699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16.113197</v>
      </c>
      <c r="DN16">
        <v>0.55850200000000072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16.903849999999998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16.337571000000001</v>
      </c>
      <c r="DN17">
        <v>0.56627899999999798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16.540590999999999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15.986480999999999</v>
      </c>
      <c r="DN18">
        <v>0.55410999999999966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19.832675999999999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19.168281</v>
      </c>
      <c r="DN19">
        <v>0.66439499999999896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19.330005</v>
      </c>
      <c r="DN49">
        <v>0.67000000000000171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20.000005000000002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19.330005</v>
      </c>
      <c r="DN98">
        <v>0.67000000000000171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0.46721265300000098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0.45156103225000055</v>
      </c>
      <c r="DN99">
        <f t="shared" si="3"/>
        <v>1.5651620750000036E-2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356.64</v>
      </c>
      <c r="L3" s="197">
        <v>2.9</v>
      </c>
      <c r="M3" s="197">
        <v>61.64</v>
      </c>
      <c r="N3" s="197">
        <v>24.87</v>
      </c>
      <c r="O3" s="197">
        <v>70.83</v>
      </c>
      <c r="P3" s="197">
        <v>18.899999999999999</v>
      </c>
      <c r="Q3" s="197">
        <v>2.9</v>
      </c>
      <c r="R3" s="197">
        <v>2.9</v>
      </c>
      <c r="S3" s="197">
        <v>6.18</v>
      </c>
      <c r="T3" s="197">
        <v>0</v>
      </c>
      <c r="U3" s="197">
        <v>49.69</v>
      </c>
      <c r="V3" s="197">
        <v>5.07</v>
      </c>
      <c r="W3" s="197">
        <v>15.46</v>
      </c>
      <c r="X3" s="197">
        <v>41.75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104.79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94.3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344.07</v>
      </c>
      <c r="L4" s="197">
        <v>2.9</v>
      </c>
      <c r="M4" s="197">
        <v>61.64</v>
      </c>
      <c r="N4" s="197">
        <v>24.87</v>
      </c>
      <c r="O4" s="197">
        <v>70.83</v>
      </c>
      <c r="P4" s="197">
        <v>18.899999999999999</v>
      </c>
      <c r="Q4" s="197">
        <v>2.9</v>
      </c>
      <c r="R4" s="197">
        <v>2.9</v>
      </c>
      <c r="S4" s="197">
        <v>2.9</v>
      </c>
      <c r="T4" s="197">
        <v>0</v>
      </c>
      <c r="U4" s="197">
        <v>49.83</v>
      </c>
      <c r="V4" s="197">
        <v>5.07</v>
      </c>
      <c r="W4" s="197">
        <v>15.94</v>
      </c>
      <c r="X4" s="197">
        <v>41.75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104.79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94.3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352.43</v>
      </c>
      <c r="L5" s="197">
        <v>2.9</v>
      </c>
      <c r="M5" s="197">
        <v>61.64</v>
      </c>
      <c r="N5" s="197">
        <v>24.87</v>
      </c>
      <c r="O5" s="197">
        <v>70.83</v>
      </c>
      <c r="P5" s="197">
        <v>18.899999999999999</v>
      </c>
      <c r="Q5" s="197">
        <v>2.9</v>
      </c>
      <c r="R5" s="197">
        <v>2.9</v>
      </c>
      <c r="S5" s="197">
        <v>2.9</v>
      </c>
      <c r="T5" s="197">
        <v>0</v>
      </c>
      <c r="U5" s="197">
        <v>49.83</v>
      </c>
      <c r="V5" s="197">
        <v>5.9</v>
      </c>
      <c r="W5" s="197">
        <v>15.97</v>
      </c>
      <c r="X5" s="197">
        <v>41.75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104.79</v>
      </c>
      <c r="AJ5" s="197">
        <v>0</v>
      </c>
      <c r="AK5" s="197">
        <v>0</v>
      </c>
      <c r="AL5" s="197">
        <v>0</v>
      </c>
      <c r="AM5" s="197">
        <v>80</v>
      </c>
      <c r="AN5" s="197">
        <v>0</v>
      </c>
      <c r="AO5">
        <v>0</v>
      </c>
      <c r="AP5" s="197">
        <v>94.3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360.5</v>
      </c>
      <c r="L6" s="197">
        <v>2.9</v>
      </c>
      <c r="M6" s="197">
        <v>61.64</v>
      </c>
      <c r="N6" s="197">
        <v>24.87</v>
      </c>
      <c r="O6" s="197">
        <v>70.83</v>
      </c>
      <c r="P6" s="197">
        <v>18.899999999999999</v>
      </c>
      <c r="Q6" s="197">
        <v>2.9</v>
      </c>
      <c r="R6" s="197">
        <v>2.9</v>
      </c>
      <c r="S6" s="197">
        <v>2.9</v>
      </c>
      <c r="T6" s="197">
        <v>0</v>
      </c>
      <c r="U6" s="197">
        <v>49.83</v>
      </c>
      <c r="V6" s="197">
        <v>5.9</v>
      </c>
      <c r="W6" s="197">
        <v>16.489999999999998</v>
      </c>
      <c r="X6" s="197">
        <v>41.75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104.79</v>
      </c>
      <c r="AJ6" s="197">
        <v>0</v>
      </c>
      <c r="AK6" s="197">
        <v>0</v>
      </c>
      <c r="AL6" s="197">
        <v>0</v>
      </c>
      <c r="AM6" s="197">
        <v>80</v>
      </c>
      <c r="AN6" s="197">
        <v>0</v>
      </c>
      <c r="AO6">
        <v>0</v>
      </c>
      <c r="AP6" s="197">
        <v>94.3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348.91</v>
      </c>
      <c r="L7" s="197">
        <v>2.9</v>
      </c>
      <c r="M7" s="197">
        <v>61.64</v>
      </c>
      <c r="N7" s="197">
        <v>24.87</v>
      </c>
      <c r="O7" s="197">
        <v>70.83</v>
      </c>
      <c r="P7" s="197">
        <v>18.899999999999999</v>
      </c>
      <c r="Q7" s="197">
        <v>2.9</v>
      </c>
      <c r="R7" s="197">
        <v>2.9</v>
      </c>
      <c r="S7" s="197">
        <v>2.9</v>
      </c>
      <c r="T7" s="197">
        <v>0</v>
      </c>
      <c r="U7" s="197">
        <v>49.83</v>
      </c>
      <c r="V7" s="197">
        <v>5.9</v>
      </c>
      <c r="W7" s="197">
        <v>16.489999999999998</v>
      </c>
      <c r="X7" s="197">
        <v>41.75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80</v>
      </c>
      <c r="AN7" s="197">
        <v>0</v>
      </c>
      <c r="AO7">
        <v>0</v>
      </c>
      <c r="AP7" s="197">
        <v>94.3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336.34</v>
      </c>
      <c r="L8" s="197">
        <v>2.9</v>
      </c>
      <c r="M8" s="197">
        <v>61.64</v>
      </c>
      <c r="N8" s="197">
        <v>24.87</v>
      </c>
      <c r="O8" s="197">
        <v>70.83</v>
      </c>
      <c r="P8" s="197">
        <v>18.899999999999999</v>
      </c>
      <c r="Q8" s="197">
        <v>2.9</v>
      </c>
      <c r="R8" s="197">
        <v>2.9</v>
      </c>
      <c r="S8" s="197">
        <v>2.9</v>
      </c>
      <c r="T8" s="197">
        <v>0</v>
      </c>
      <c r="U8" s="197">
        <v>49.83</v>
      </c>
      <c r="V8" s="197">
        <v>5.9</v>
      </c>
      <c r="W8" s="197">
        <v>17</v>
      </c>
      <c r="X8" s="197">
        <v>41.75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80</v>
      </c>
      <c r="AN8" s="197">
        <v>0</v>
      </c>
      <c r="AO8">
        <v>0</v>
      </c>
      <c r="AP8" s="197">
        <v>94.3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300.27</v>
      </c>
      <c r="L9" s="197">
        <v>2.9</v>
      </c>
      <c r="M9" s="197">
        <v>61.64</v>
      </c>
      <c r="N9" s="197">
        <v>24.87</v>
      </c>
      <c r="O9" s="197">
        <v>70.83</v>
      </c>
      <c r="P9" s="197">
        <v>18.899999999999999</v>
      </c>
      <c r="Q9" s="197">
        <v>4.76</v>
      </c>
      <c r="R9" s="197">
        <v>2.9</v>
      </c>
      <c r="S9" s="197">
        <v>2.9</v>
      </c>
      <c r="T9" s="197">
        <v>0</v>
      </c>
      <c r="U9" s="197">
        <v>49.83</v>
      </c>
      <c r="V9" s="197">
        <v>5.9</v>
      </c>
      <c r="W9" s="197">
        <v>17</v>
      </c>
      <c r="X9" s="197">
        <v>41.75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94.3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260.95</v>
      </c>
      <c r="L10" s="197">
        <v>2.9</v>
      </c>
      <c r="M10" s="197">
        <v>61.64</v>
      </c>
      <c r="N10" s="197">
        <v>24.87</v>
      </c>
      <c r="O10" s="197">
        <v>70.83</v>
      </c>
      <c r="P10" s="197">
        <v>18.899999999999999</v>
      </c>
      <c r="Q10" s="197">
        <v>4.76</v>
      </c>
      <c r="R10" s="197">
        <v>2.9</v>
      </c>
      <c r="S10" s="197">
        <v>2.9</v>
      </c>
      <c r="T10" s="197">
        <v>0</v>
      </c>
      <c r="U10" s="197">
        <v>49.83</v>
      </c>
      <c r="V10" s="197">
        <v>5.9</v>
      </c>
      <c r="W10" s="197">
        <v>17</v>
      </c>
      <c r="X10" s="197">
        <v>41.75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94.3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260.95</v>
      </c>
      <c r="L11" s="197">
        <v>2.9</v>
      </c>
      <c r="M11" s="197">
        <v>61.64</v>
      </c>
      <c r="N11" s="197">
        <v>24.87</v>
      </c>
      <c r="O11" s="197">
        <v>70.83</v>
      </c>
      <c r="P11" s="197">
        <v>18.899999999999999</v>
      </c>
      <c r="Q11" s="197">
        <v>4.25</v>
      </c>
      <c r="R11" s="197">
        <v>2.9</v>
      </c>
      <c r="S11" s="197">
        <v>4.37</v>
      </c>
      <c r="T11" s="197">
        <v>0</v>
      </c>
      <c r="U11" s="197">
        <v>49.83</v>
      </c>
      <c r="V11" s="197">
        <v>5.9</v>
      </c>
      <c r="W11" s="197">
        <v>17</v>
      </c>
      <c r="X11" s="197">
        <v>41.75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94.3</v>
      </c>
      <c r="AQ11" s="197">
        <v>32.549999999999997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260.95</v>
      </c>
      <c r="L12" s="197">
        <v>2.9</v>
      </c>
      <c r="M12" s="197">
        <v>61.64</v>
      </c>
      <c r="N12" s="197">
        <v>24.87</v>
      </c>
      <c r="O12" s="197">
        <v>70.83</v>
      </c>
      <c r="P12" s="197">
        <v>18.899999999999999</v>
      </c>
      <c r="Q12" s="197">
        <v>2.9</v>
      </c>
      <c r="R12" s="197">
        <v>2.9</v>
      </c>
      <c r="S12" s="197">
        <v>2.9</v>
      </c>
      <c r="T12" s="197">
        <v>0</v>
      </c>
      <c r="U12" s="197">
        <v>49.83</v>
      </c>
      <c r="V12" s="197">
        <v>5.9</v>
      </c>
      <c r="W12" s="197">
        <v>17</v>
      </c>
      <c r="X12" s="197">
        <v>41.75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94.3</v>
      </c>
      <c r="AQ12" s="197">
        <v>32.549999999999997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260.95</v>
      </c>
      <c r="L13" s="197">
        <v>2.9</v>
      </c>
      <c r="M13" s="197">
        <v>61.64</v>
      </c>
      <c r="N13" s="197">
        <v>24.87</v>
      </c>
      <c r="O13" s="197">
        <v>70.83</v>
      </c>
      <c r="P13" s="197">
        <v>18.899999999999999</v>
      </c>
      <c r="Q13" s="197">
        <v>2.9</v>
      </c>
      <c r="R13" s="197">
        <v>2.9</v>
      </c>
      <c r="S13" s="197">
        <v>2.9</v>
      </c>
      <c r="T13" s="197">
        <v>0</v>
      </c>
      <c r="U13" s="197">
        <v>49.83</v>
      </c>
      <c r="V13" s="197">
        <v>5.9</v>
      </c>
      <c r="W13" s="197">
        <v>17</v>
      </c>
      <c r="X13" s="197">
        <v>41.75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94.3</v>
      </c>
      <c r="AQ13" s="197">
        <v>32.549999999999997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260.95</v>
      </c>
      <c r="L14" s="197">
        <v>2.9</v>
      </c>
      <c r="M14" s="197">
        <v>61.64</v>
      </c>
      <c r="N14" s="197">
        <v>24.87</v>
      </c>
      <c r="O14" s="197">
        <v>70.83</v>
      </c>
      <c r="P14" s="197">
        <v>18.899999999999999</v>
      </c>
      <c r="Q14" s="197">
        <v>2.9</v>
      </c>
      <c r="R14" s="197">
        <v>2.9</v>
      </c>
      <c r="S14" s="197">
        <v>2.9</v>
      </c>
      <c r="T14" s="197">
        <v>0</v>
      </c>
      <c r="U14" s="197">
        <v>49.83</v>
      </c>
      <c r="V14" s="197">
        <v>5.9</v>
      </c>
      <c r="W14" s="197">
        <v>17</v>
      </c>
      <c r="X14" s="197">
        <v>41.75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94.3</v>
      </c>
      <c r="AQ14" s="197">
        <v>32.549999999999997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260.95</v>
      </c>
      <c r="L15" s="197">
        <v>2.9</v>
      </c>
      <c r="M15" s="197">
        <v>61.64</v>
      </c>
      <c r="N15" s="197">
        <v>24.87</v>
      </c>
      <c r="O15" s="197">
        <v>70.83</v>
      </c>
      <c r="P15" s="197">
        <v>18.899999999999999</v>
      </c>
      <c r="Q15" s="197">
        <v>2.9</v>
      </c>
      <c r="R15" s="197">
        <v>2.9</v>
      </c>
      <c r="S15" s="197">
        <v>2.9</v>
      </c>
      <c r="T15" s="197">
        <v>0</v>
      </c>
      <c r="U15" s="197">
        <v>49.83</v>
      </c>
      <c r="V15" s="197">
        <v>5.9</v>
      </c>
      <c r="W15" s="197">
        <v>17</v>
      </c>
      <c r="X15" s="197">
        <v>41.75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94.3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260.95</v>
      </c>
      <c r="L16" s="197">
        <v>2.9</v>
      </c>
      <c r="M16" s="197">
        <v>61.64</v>
      </c>
      <c r="N16" s="197">
        <v>24.87</v>
      </c>
      <c r="O16" s="197">
        <v>70.83</v>
      </c>
      <c r="P16" s="197">
        <v>18.899999999999999</v>
      </c>
      <c r="Q16" s="197">
        <v>2.9</v>
      </c>
      <c r="R16" s="197">
        <v>2.9</v>
      </c>
      <c r="S16" s="197">
        <v>2.9</v>
      </c>
      <c r="T16" s="197">
        <v>0</v>
      </c>
      <c r="U16" s="197">
        <v>49.83</v>
      </c>
      <c r="V16" s="197">
        <v>5.9</v>
      </c>
      <c r="W16" s="197">
        <v>17</v>
      </c>
      <c r="X16" s="197">
        <v>41.75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94.3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260.95</v>
      </c>
      <c r="L17" s="197">
        <v>2.9</v>
      </c>
      <c r="M17" s="197">
        <v>61.64</v>
      </c>
      <c r="N17" s="197">
        <v>24.87</v>
      </c>
      <c r="O17" s="197">
        <v>70.83</v>
      </c>
      <c r="P17" s="197">
        <v>18.899999999999999</v>
      </c>
      <c r="Q17" s="197">
        <v>2.9</v>
      </c>
      <c r="R17" s="197">
        <v>2.9</v>
      </c>
      <c r="S17" s="197">
        <v>2.9</v>
      </c>
      <c r="T17" s="197">
        <v>0</v>
      </c>
      <c r="U17" s="197">
        <v>49.83</v>
      </c>
      <c r="V17" s="197">
        <v>5.9</v>
      </c>
      <c r="W17" s="197">
        <v>17</v>
      </c>
      <c r="X17" s="197">
        <v>41.75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94.3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260.95</v>
      </c>
      <c r="L18" s="197">
        <v>2.9</v>
      </c>
      <c r="M18" s="197">
        <v>61.64</v>
      </c>
      <c r="N18" s="197">
        <v>24.87</v>
      </c>
      <c r="O18" s="197">
        <v>70.83</v>
      </c>
      <c r="P18" s="197">
        <v>18.899999999999999</v>
      </c>
      <c r="Q18" s="197">
        <v>2.9</v>
      </c>
      <c r="R18" s="197">
        <v>2.9</v>
      </c>
      <c r="S18" s="197">
        <v>2.9</v>
      </c>
      <c r="T18" s="197">
        <v>0</v>
      </c>
      <c r="U18" s="197">
        <v>49.83</v>
      </c>
      <c r="V18" s="197">
        <v>5.9</v>
      </c>
      <c r="W18" s="197">
        <v>17</v>
      </c>
      <c r="X18" s="197">
        <v>41.75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94.3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260.95</v>
      </c>
      <c r="L19" s="197">
        <v>2.9</v>
      </c>
      <c r="M19" s="197">
        <v>61.64</v>
      </c>
      <c r="N19" s="197">
        <v>24.87</v>
      </c>
      <c r="O19" s="197">
        <v>70.83</v>
      </c>
      <c r="P19" s="197">
        <v>18.899999999999999</v>
      </c>
      <c r="Q19" s="197">
        <v>2.9</v>
      </c>
      <c r="R19" s="197">
        <v>2.9</v>
      </c>
      <c r="S19" s="197">
        <v>2.9</v>
      </c>
      <c r="T19" s="197">
        <v>0</v>
      </c>
      <c r="U19" s="197">
        <v>49.83</v>
      </c>
      <c r="V19" s="197">
        <v>5.9</v>
      </c>
      <c r="W19" s="197">
        <v>17</v>
      </c>
      <c r="X19" s="197">
        <v>41.75</v>
      </c>
      <c r="Y19" s="197">
        <v>0</v>
      </c>
      <c r="Z19">
        <v>0</v>
      </c>
      <c r="AA19" s="197">
        <v>15.16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94.3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260.95</v>
      </c>
      <c r="L20" s="197">
        <v>2.9</v>
      </c>
      <c r="M20" s="197">
        <v>61.64</v>
      </c>
      <c r="N20" s="197">
        <v>24.87</v>
      </c>
      <c r="O20" s="197">
        <v>70.83</v>
      </c>
      <c r="P20" s="197">
        <v>18.899999999999999</v>
      </c>
      <c r="Q20" s="197">
        <v>2.9</v>
      </c>
      <c r="R20" s="197">
        <v>2.9</v>
      </c>
      <c r="S20" s="197">
        <v>2.9</v>
      </c>
      <c r="T20" s="197">
        <v>0</v>
      </c>
      <c r="U20" s="197">
        <v>49.83</v>
      </c>
      <c r="V20" s="197">
        <v>5.9</v>
      </c>
      <c r="W20" s="197">
        <v>17</v>
      </c>
      <c r="X20" s="197">
        <v>41.75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94.3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260.95</v>
      </c>
      <c r="L21" s="197">
        <v>2.9</v>
      </c>
      <c r="M21" s="197">
        <v>61.64</v>
      </c>
      <c r="N21" s="197">
        <v>24.87</v>
      </c>
      <c r="O21" s="197">
        <v>70.83</v>
      </c>
      <c r="P21" s="197">
        <v>18.899999999999999</v>
      </c>
      <c r="Q21" s="197">
        <v>2.9</v>
      </c>
      <c r="R21" s="197">
        <v>2.9</v>
      </c>
      <c r="S21" s="197">
        <v>2.9</v>
      </c>
      <c r="T21" s="197">
        <v>0</v>
      </c>
      <c r="U21" s="197">
        <v>49.83</v>
      </c>
      <c r="V21" s="197">
        <v>5.9</v>
      </c>
      <c r="W21" s="197">
        <v>17</v>
      </c>
      <c r="X21" s="197">
        <v>41.75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94.3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260.95</v>
      </c>
      <c r="L22" s="197">
        <v>2.9</v>
      </c>
      <c r="M22" s="197">
        <v>61.64</v>
      </c>
      <c r="N22" s="197">
        <v>24.87</v>
      </c>
      <c r="O22" s="197">
        <v>70.83</v>
      </c>
      <c r="P22" s="197">
        <v>18.899999999999999</v>
      </c>
      <c r="Q22" s="197">
        <v>2.9</v>
      </c>
      <c r="R22" s="197">
        <v>2.9</v>
      </c>
      <c r="S22" s="197">
        <v>2.9</v>
      </c>
      <c r="T22" s="197">
        <v>0</v>
      </c>
      <c r="U22" s="197">
        <v>49.83</v>
      </c>
      <c r="V22" s="197">
        <v>5.9</v>
      </c>
      <c r="W22" s="197">
        <v>17</v>
      </c>
      <c r="X22" s="197">
        <v>41.75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94.3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290.92</v>
      </c>
      <c r="L23" s="197">
        <v>2.9</v>
      </c>
      <c r="M23" s="197">
        <v>61.64</v>
      </c>
      <c r="N23" s="197">
        <v>24.87</v>
      </c>
      <c r="O23" s="197">
        <v>70.83</v>
      </c>
      <c r="P23" s="197">
        <v>18.899999999999999</v>
      </c>
      <c r="Q23" s="197">
        <v>2.9</v>
      </c>
      <c r="R23" s="197">
        <v>2.9</v>
      </c>
      <c r="S23" s="197">
        <v>2.9</v>
      </c>
      <c r="T23" s="197">
        <v>0</v>
      </c>
      <c r="U23" s="197">
        <v>49.83</v>
      </c>
      <c r="V23" s="197">
        <v>5.9</v>
      </c>
      <c r="W23" s="197">
        <v>17</v>
      </c>
      <c r="X23" s="197">
        <v>41.75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94.3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328.61</v>
      </c>
      <c r="L24" s="197">
        <v>2.9</v>
      </c>
      <c r="M24" s="197">
        <v>61.64</v>
      </c>
      <c r="N24" s="197">
        <v>24.87</v>
      </c>
      <c r="O24" s="197">
        <v>70.83</v>
      </c>
      <c r="P24" s="197">
        <v>18.899999999999999</v>
      </c>
      <c r="Q24" s="197">
        <v>2.9</v>
      </c>
      <c r="R24" s="197">
        <v>2.9</v>
      </c>
      <c r="S24" s="197">
        <v>2.9</v>
      </c>
      <c r="T24" s="197">
        <v>0</v>
      </c>
      <c r="U24" s="197">
        <v>49.83</v>
      </c>
      <c r="V24" s="197">
        <v>5.9</v>
      </c>
      <c r="W24" s="197">
        <v>17</v>
      </c>
      <c r="X24" s="197">
        <v>41.75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94.3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375.31</v>
      </c>
      <c r="L25" s="197">
        <v>2.9</v>
      </c>
      <c r="M25" s="197">
        <v>61.64</v>
      </c>
      <c r="N25" s="197">
        <v>24.87</v>
      </c>
      <c r="O25" s="197">
        <v>70.83</v>
      </c>
      <c r="P25" s="197">
        <v>18.899999999999999</v>
      </c>
      <c r="Q25" s="197">
        <v>2.9</v>
      </c>
      <c r="R25" s="197">
        <v>2.9</v>
      </c>
      <c r="S25" s="197">
        <v>2.9</v>
      </c>
      <c r="T25" s="197">
        <v>0</v>
      </c>
      <c r="U25" s="197">
        <v>49.83</v>
      </c>
      <c r="V25" s="197">
        <v>5.9</v>
      </c>
      <c r="W25" s="197">
        <v>17</v>
      </c>
      <c r="X25" s="197">
        <v>41.75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94.3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434.92</v>
      </c>
      <c r="L26" s="197">
        <v>2.9</v>
      </c>
      <c r="M26" s="197">
        <v>61.64</v>
      </c>
      <c r="N26" s="197">
        <v>24.87</v>
      </c>
      <c r="O26" s="197">
        <v>70.83</v>
      </c>
      <c r="P26" s="197">
        <v>18.899999999999999</v>
      </c>
      <c r="Q26" s="197">
        <v>2.9</v>
      </c>
      <c r="R26" s="197">
        <v>2.9</v>
      </c>
      <c r="S26" s="197">
        <v>2.9</v>
      </c>
      <c r="T26" s="197">
        <v>0</v>
      </c>
      <c r="U26" s="197">
        <v>49.83</v>
      </c>
      <c r="V26" s="197">
        <v>5.9</v>
      </c>
      <c r="W26" s="197">
        <v>17</v>
      </c>
      <c r="X26" s="197">
        <v>41.75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94.3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492.32</v>
      </c>
      <c r="L27" s="197">
        <v>2.9</v>
      </c>
      <c r="M27" s="197">
        <v>61.64</v>
      </c>
      <c r="N27" s="197">
        <v>24.87</v>
      </c>
      <c r="O27" s="197">
        <v>70.83</v>
      </c>
      <c r="P27" s="197">
        <v>18.899999999999999</v>
      </c>
      <c r="Q27" s="197">
        <v>2.9</v>
      </c>
      <c r="R27" s="197">
        <v>2.9</v>
      </c>
      <c r="S27" s="197">
        <v>2.9</v>
      </c>
      <c r="T27" s="197">
        <v>0</v>
      </c>
      <c r="U27" s="197">
        <v>49.83</v>
      </c>
      <c r="V27" s="197">
        <v>5.9</v>
      </c>
      <c r="W27" s="197">
        <v>17</v>
      </c>
      <c r="X27" s="197">
        <v>41.75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45.39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94.3</v>
      </c>
      <c r="AQ27" s="197">
        <v>32.549999999999997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492.32</v>
      </c>
      <c r="L28" s="197">
        <v>2.9</v>
      </c>
      <c r="M28" s="197">
        <v>61.64</v>
      </c>
      <c r="N28" s="197">
        <v>24.87</v>
      </c>
      <c r="O28" s="197">
        <v>70.83</v>
      </c>
      <c r="P28" s="197">
        <v>18.899999999999999</v>
      </c>
      <c r="Q28" s="197">
        <v>2.9</v>
      </c>
      <c r="R28" s="197">
        <v>2.9</v>
      </c>
      <c r="S28" s="197">
        <v>2.9</v>
      </c>
      <c r="T28" s="197">
        <v>0</v>
      </c>
      <c r="U28" s="197">
        <v>49.83</v>
      </c>
      <c r="V28" s="197">
        <v>5.9</v>
      </c>
      <c r="W28" s="197">
        <v>17</v>
      </c>
      <c r="X28" s="197">
        <v>41.75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94.3</v>
      </c>
      <c r="AQ28" s="197">
        <v>32.549999999999997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492.32</v>
      </c>
      <c r="L29" s="197">
        <v>2.9</v>
      </c>
      <c r="M29" s="197">
        <v>61.64</v>
      </c>
      <c r="N29" s="197">
        <v>24.87</v>
      </c>
      <c r="O29" s="197">
        <v>70.83</v>
      </c>
      <c r="P29" s="197">
        <v>18.899999999999999</v>
      </c>
      <c r="Q29" s="197">
        <v>2.9</v>
      </c>
      <c r="R29" s="197">
        <v>2.9</v>
      </c>
      <c r="S29" s="197">
        <v>2.9</v>
      </c>
      <c r="T29" s="197">
        <v>0</v>
      </c>
      <c r="U29" s="197">
        <v>49.83</v>
      </c>
      <c r="V29" s="197">
        <v>5.9</v>
      </c>
      <c r="W29" s="197">
        <v>17</v>
      </c>
      <c r="X29" s="197">
        <v>41.75</v>
      </c>
      <c r="Y29" s="197">
        <v>0</v>
      </c>
      <c r="Z29">
        <v>0</v>
      </c>
      <c r="AA29" s="197">
        <v>15.16</v>
      </c>
      <c r="AB29" s="197">
        <v>0</v>
      </c>
      <c r="AC29" s="197">
        <v>0</v>
      </c>
      <c r="AD29" s="197">
        <v>0</v>
      </c>
      <c r="AE29" s="197">
        <v>45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94.3</v>
      </c>
      <c r="AQ29" s="197">
        <v>32.549999999999997</v>
      </c>
      <c r="AR29" s="197">
        <v>5.76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492.32</v>
      </c>
      <c r="L30" s="197">
        <v>2.9</v>
      </c>
      <c r="M30" s="197">
        <v>61.64</v>
      </c>
      <c r="N30" s="197">
        <v>24.87</v>
      </c>
      <c r="O30" s="197">
        <v>70.83</v>
      </c>
      <c r="P30" s="197">
        <v>18.899999999999999</v>
      </c>
      <c r="Q30" s="197">
        <v>2.9</v>
      </c>
      <c r="R30" s="197">
        <v>2.9</v>
      </c>
      <c r="S30" s="197">
        <v>2.9</v>
      </c>
      <c r="T30" s="197">
        <v>0</v>
      </c>
      <c r="U30" s="197">
        <v>49.83</v>
      </c>
      <c r="V30" s="197">
        <v>5.9</v>
      </c>
      <c r="W30" s="197">
        <v>17</v>
      </c>
      <c r="X30" s="197">
        <v>41.75</v>
      </c>
      <c r="Y30" s="197">
        <v>0</v>
      </c>
      <c r="Z30">
        <v>0</v>
      </c>
      <c r="AA30" s="197">
        <v>15.16</v>
      </c>
      <c r="AB30" s="197">
        <v>0</v>
      </c>
      <c r="AC30" s="197">
        <v>0</v>
      </c>
      <c r="AD30" s="197">
        <v>0</v>
      </c>
      <c r="AE30" s="197">
        <v>45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94.3</v>
      </c>
      <c r="AQ30" s="197">
        <v>32.549999999999997</v>
      </c>
      <c r="AR30" s="197">
        <v>18.059999999999999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492.32</v>
      </c>
      <c r="L31" s="197">
        <v>2.9</v>
      </c>
      <c r="M31" s="197">
        <v>61.64</v>
      </c>
      <c r="N31" s="197">
        <v>24.87</v>
      </c>
      <c r="O31" s="197">
        <v>70.83</v>
      </c>
      <c r="P31" s="197">
        <v>18.899999999999999</v>
      </c>
      <c r="Q31" s="197">
        <v>2.9</v>
      </c>
      <c r="R31" s="197">
        <v>2.9</v>
      </c>
      <c r="S31" s="197">
        <v>5.33</v>
      </c>
      <c r="T31" s="197">
        <v>0</v>
      </c>
      <c r="U31" s="197">
        <v>49.83</v>
      </c>
      <c r="V31" s="197">
        <v>5.9</v>
      </c>
      <c r="W31" s="197">
        <v>17</v>
      </c>
      <c r="X31" s="197">
        <v>41.75</v>
      </c>
      <c r="Y31" s="197">
        <v>0</v>
      </c>
      <c r="Z31">
        <v>0</v>
      </c>
      <c r="AA31" s="197">
        <v>15.16</v>
      </c>
      <c r="AB31" s="197">
        <v>0</v>
      </c>
      <c r="AC31" s="197">
        <v>0</v>
      </c>
      <c r="AD31" s="197">
        <v>0</v>
      </c>
      <c r="AE31" s="197">
        <v>45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94.3</v>
      </c>
      <c r="AQ31" s="197">
        <v>32.549999999999997</v>
      </c>
      <c r="AR31" s="197">
        <v>37.049999999999997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492.32</v>
      </c>
      <c r="L32" s="197">
        <v>2.9</v>
      </c>
      <c r="M32" s="197">
        <v>61.64</v>
      </c>
      <c r="N32" s="197">
        <v>24.87</v>
      </c>
      <c r="O32" s="197">
        <v>70.83</v>
      </c>
      <c r="P32" s="197">
        <v>18.899999999999999</v>
      </c>
      <c r="Q32" s="197">
        <v>2.9</v>
      </c>
      <c r="R32" s="197">
        <v>2.9</v>
      </c>
      <c r="S32" s="197">
        <v>2.9</v>
      </c>
      <c r="T32" s="197">
        <v>0</v>
      </c>
      <c r="U32" s="197">
        <v>49.83</v>
      </c>
      <c r="V32" s="197">
        <v>5.9</v>
      </c>
      <c r="W32" s="197">
        <v>17</v>
      </c>
      <c r="X32" s="197">
        <v>41.75</v>
      </c>
      <c r="Y32" s="197">
        <v>0</v>
      </c>
      <c r="Z32">
        <v>0</v>
      </c>
      <c r="AA32" s="197">
        <v>15.16</v>
      </c>
      <c r="AB32" s="197">
        <v>0</v>
      </c>
      <c r="AC32" s="197">
        <v>0</v>
      </c>
      <c r="AD32" s="197">
        <v>0</v>
      </c>
      <c r="AE32" s="197">
        <v>45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94.3</v>
      </c>
      <c r="AQ32" s="197">
        <v>32.549999999999997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492.32</v>
      </c>
      <c r="L33" s="197">
        <v>2.9</v>
      </c>
      <c r="M33" s="197">
        <v>61.64</v>
      </c>
      <c r="N33" s="197">
        <v>24.87</v>
      </c>
      <c r="O33" s="197">
        <v>70.83</v>
      </c>
      <c r="P33" s="197">
        <v>18.899999999999999</v>
      </c>
      <c r="Q33" s="197">
        <v>2.9</v>
      </c>
      <c r="R33" s="197">
        <v>2.9</v>
      </c>
      <c r="S33" s="197">
        <v>2.9</v>
      </c>
      <c r="T33" s="197">
        <v>0</v>
      </c>
      <c r="U33" s="197">
        <v>49.83</v>
      </c>
      <c r="V33" s="197">
        <v>5.9</v>
      </c>
      <c r="W33" s="197">
        <v>17</v>
      </c>
      <c r="X33" s="197">
        <v>41.75</v>
      </c>
      <c r="Y33" s="197">
        <v>0</v>
      </c>
      <c r="Z33">
        <v>0</v>
      </c>
      <c r="AA33" s="197">
        <v>15.16</v>
      </c>
      <c r="AB33" s="197">
        <v>0</v>
      </c>
      <c r="AC33" s="197">
        <v>0</v>
      </c>
      <c r="AD33" s="197">
        <v>0</v>
      </c>
      <c r="AE33" s="197">
        <v>45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94.3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492.54</v>
      </c>
      <c r="L34" s="197">
        <v>2.9</v>
      </c>
      <c r="M34" s="197">
        <v>61.64</v>
      </c>
      <c r="N34" s="197">
        <v>24.87</v>
      </c>
      <c r="O34" s="197">
        <v>70.83</v>
      </c>
      <c r="P34" s="197">
        <v>18.899999999999999</v>
      </c>
      <c r="Q34" s="197">
        <v>2.9</v>
      </c>
      <c r="R34" s="197">
        <v>2.9</v>
      </c>
      <c r="S34" s="197">
        <v>2.9</v>
      </c>
      <c r="T34" s="197">
        <v>0</v>
      </c>
      <c r="U34" s="197">
        <v>49.83</v>
      </c>
      <c r="V34" s="197">
        <v>5.9</v>
      </c>
      <c r="W34" s="197">
        <v>17</v>
      </c>
      <c r="X34" s="197">
        <v>41.75</v>
      </c>
      <c r="Y34" s="197">
        <v>0</v>
      </c>
      <c r="Z34">
        <v>0</v>
      </c>
      <c r="AA34" s="197">
        <v>15.16</v>
      </c>
      <c r="AB34" s="197">
        <v>0</v>
      </c>
      <c r="AC34" s="197">
        <v>0</v>
      </c>
      <c r="AD34" s="197">
        <v>0</v>
      </c>
      <c r="AE34" s="197">
        <v>45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94.3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492.54</v>
      </c>
      <c r="L35" s="197">
        <v>2.9</v>
      </c>
      <c r="M35" s="197">
        <v>61.64</v>
      </c>
      <c r="N35" s="197">
        <v>24.87</v>
      </c>
      <c r="O35" s="197">
        <v>70.83</v>
      </c>
      <c r="P35" s="197">
        <v>18.899999999999999</v>
      </c>
      <c r="Q35" s="197">
        <v>2.9</v>
      </c>
      <c r="R35" s="197">
        <v>2.9</v>
      </c>
      <c r="S35" s="197">
        <v>2.9</v>
      </c>
      <c r="T35" s="197">
        <v>0</v>
      </c>
      <c r="U35" s="197">
        <v>49.83</v>
      </c>
      <c r="V35" s="197">
        <v>5.9</v>
      </c>
      <c r="W35" s="197">
        <v>17</v>
      </c>
      <c r="X35" s="197">
        <v>41.75</v>
      </c>
      <c r="Y35" s="197">
        <v>0</v>
      </c>
      <c r="Z35">
        <v>0</v>
      </c>
      <c r="AA35" s="197">
        <v>15.16</v>
      </c>
      <c r="AB35" s="197">
        <v>0</v>
      </c>
      <c r="AC35" s="197">
        <v>0</v>
      </c>
      <c r="AD35" s="197">
        <v>0</v>
      </c>
      <c r="AE35" s="197">
        <v>45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94.3</v>
      </c>
      <c r="AQ35" s="197">
        <v>32.549999999999997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434.92</v>
      </c>
      <c r="L36" s="197">
        <v>2.9</v>
      </c>
      <c r="M36" s="197">
        <v>61.64</v>
      </c>
      <c r="N36" s="197">
        <v>24.87</v>
      </c>
      <c r="O36" s="197">
        <v>70.83</v>
      </c>
      <c r="P36" s="197">
        <v>18.899999999999999</v>
      </c>
      <c r="Q36" s="197">
        <v>2.9</v>
      </c>
      <c r="R36" s="197">
        <v>2.9</v>
      </c>
      <c r="S36" s="197">
        <v>2.9</v>
      </c>
      <c r="T36" s="197">
        <v>0</v>
      </c>
      <c r="U36" s="197">
        <v>49.83</v>
      </c>
      <c r="V36" s="197">
        <v>5.9</v>
      </c>
      <c r="W36" s="197">
        <v>17</v>
      </c>
      <c r="X36" s="197">
        <v>41.75</v>
      </c>
      <c r="Y36" s="197">
        <v>0</v>
      </c>
      <c r="Z36">
        <v>0</v>
      </c>
      <c r="AA36" s="197">
        <v>15.16</v>
      </c>
      <c r="AB36" s="197">
        <v>0</v>
      </c>
      <c r="AC36" s="197">
        <v>0</v>
      </c>
      <c r="AD36" s="197">
        <v>0</v>
      </c>
      <c r="AE36" s="197">
        <v>45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94.3</v>
      </c>
      <c r="AQ36" s="197">
        <v>32.549999999999997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396.26</v>
      </c>
      <c r="L37" s="197">
        <v>2.9</v>
      </c>
      <c r="M37" s="197">
        <v>61.64</v>
      </c>
      <c r="N37" s="197">
        <v>24.87</v>
      </c>
      <c r="O37" s="197">
        <v>70.83</v>
      </c>
      <c r="P37" s="197">
        <v>18.899999999999999</v>
      </c>
      <c r="Q37" s="197">
        <v>2.9</v>
      </c>
      <c r="R37" s="197">
        <v>2.9</v>
      </c>
      <c r="S37" s="197">
        <v>2.9</v>
      </c>
      <c r="T37" s="197">
        <v>0</v>
      </c>
      <c r="U37" s="197">
        <v>49.83</v>
      </c>
      <c r="V37" s="197">
        <v>5.9</v>
      </c>
      <c r="W37" s="197">
        <v>17</v>
      </c>
      <c r="X37" s="197">
        <v>41.75</v>
      </c>
      <c r="Y37" s="197">
        <v>0</v>
      </c>
      <c r="Z37">
        <v>0</v>
      </c>
      <c r="AA37" s="197">
        <v>14.45</v>
      </c>
      <c r="AB37" s="197">
        <v>0</v>
      </c>
      <c r="AC37" s="197">
        <v>0</v>
      </c>
      <c r="AD37" s="197">
        <v>0</v>
      </c>
      <c r="AE37" s="197">
        <v>45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94.3</v>
      </c>
      <c r="AQ37" s="197">
        <v>32.549999999999997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347.94</v>
      </c>
      <c r="L38" s="197">
        <v>2.9</v>
      </c>
      <c r="M38" s="197">
        <v>61.64</v>
      </c>
      <c r="N38" s="197">
        <v>24.87</v>
      </c>
      <c r="O38" s="197">
        <v>70.83</v>
      </c>
      <c r="P38" s="197">
        <v>18.899999999999999</v>
      </c>
      <c r="Q38" s="197">
        <v>2.9</v>
      </c>
      <c r="R38" s="197">
        <v>2.9</v>
      </c>
      <c r="S38" s="197">
        <v>2.9</v>
      </c>
      <c r="T38" s="197">
        <v>0</v>
      </c>
      <c r="U38" s="197">
        <v>49.83</v>
      </c>
      <c r="V38" s="197">
        <v>5.9</v>
      </c>
      <c r="W38" s="197">
        <v>17</v>
      </c>
      <c r="X38" s="197">
        <v>41.75</v>
      </c>
      <c r="Y38" s="197">
        <v>0</v>
      </c>
      <c r="Z38">
        <v>0</v>
      </c>
      <c r="AA38" s="197">
        <v>14.45</v>
      </c>
      <c r="AB38" s="197">
        <v>0</v>
      </c>
      <c r="AC38" s="197">
        <v>0</v>
      </c>
      <c r="AD38" s="197">
        <v>0</v>
      </c>
      <c r="AE38" s="197">
        <v>45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94.3</v>
      </c>
      <c r="AQ38" s="197">
        <v>32.549999999999997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328.61</v>
      </c>
      <c r="L39" s="197">
        <v>2.9</v>
      </c>
      <c r="M39" s="197">
        <v>61.64</v>
      </c>
      <c r="N39" s="197">
        <v>24.87</v>
      </c>
      <c r="O39" s="197">
        <v>70.83</v>
      </c>
      <c r="P39" s="197">
        <v>18.899999999999999</v>
      </c>
      <c r="Q39" s="197">
        <v>2.9</v>
      </c>
      <c r="R39" s="197">
        <v>2.9</v>
      </c>
      <c r="S39" s="197">
        <v>2.9</v>
      </c>
      <c r="T39" s="197">
        <v>0</v>
      </c>
      <c r="U39" s="197">
        <v>49.83</v>
      </c>
      <c r="V39" s="197">
        <v>5.9</v>
      </c>
      <c r="W39" s="197">
        <v>17</v>
      </c>
      <c r="X39" s="197">
        <v>41.75</v>
      </c>
      <c r="Y39" s="197">
        <v>0</v>
      </c>
      <c r="Z39">
        <v>0</v>
      </c>
      <c r="AA39" s="197">
        <v>14.45</v>
      </c>
      <c r="AB39" s="197">
        <v>0</v>
      </c>
      <c r="AC39" s="197">
        <v>0</v>
      </c>
      <c r="AD39" s="197">
        <v>0</v>
      </c>
      <c r="AE39" s="197">
        <v>45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94.3</v>
      </c>
      <c r="AQ39" s="197">
        <v>32.549999999999997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338.27</v>
      </c>
      <c r="L40" s="197">
        <v>2.9</v>
      </c>
      <c r="M40" s="197">
        <v>61.64</v>
      </c>
      <c r="N40" s="197">
        <v>24.87</v>
      </c>
      <c r="O40" s="197">
        <v>70.83</v>
      </c>
      <c r="P40" s="197">
        <v>18.899999999999999</v>
      </c>
      <c r="Q40" s="197">
        <v>2.9</v>
      </c>
      <c r="R40" s="197">
        <v>2.9</v>
      </c>
      <c r="S40" s="197">
        <v>2.9</v>
      </c>
      <c r="T40" s="197">
        <v>0</v>
      </c>
      <c r="U40" s="197">
        <v>49.83</v>
      </c>
      <c r="V40" s="197">
        <v>5.9</v>
      </c>
      <c r="W40" s="197">
        <v>17</v>
      </c>
      <c r="X40" s="197">
        <v>41.75</v>
      </c>
      <c r="Y40" s="197">
        <v>0</v>
      </c>
      <c r="Z40">
        <v>0</v>
      </c>
      <c r="AA40" s="197">
        <v>14.45</v>
      </c>
      <c r="AB40" s="197">
        <v>0</v>
      </c>
      <c r="AC40" s="197">
        <v>0</v>
      </c>
      <c r="AD40" s="197">
        <v>0</v>
      </c>
      <c r="AE40" s="197">
        <v>45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94.3</v>
      </c>
      <c r="AQ40" s="197">
        <v>32.549999999999997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338.27</v>
      </c>
      <c r="L41" s="197">
        <v>2.9</v>
      </c>
      <c r="M41" s="197">
        <v>61.64</v>
      </c>
      <c r="N41" s="197">
        <v>24.87</v>
      </c>
      <c r="O41" s="197">
        <v>70.83</v>
      </c>
      <c r="P41" s="197">
        <v>18.899999999999999</v>
      </c>
      <c r="Q41" s="197">
        <v>2.9</v>
      </c>
      <c r="R41" s="197">
        <v>2.9</v>
      </c>
      <c r="S41" s="197">
        <v>2.9</v>
      </c>
      <c r="T41" s="197">
        <v>0</v>
      </c>
      <c r="U41" s="197">
        <v>49.83</v>
      </c>
      <c r="V41" s="197">
        <v>5.9</v>
      </c>
      <c r="W41" s="197">
        <v>17</v>
      </c>
      <c r="X41" s="197">
        <v>41.75</v>
      </c>
      <c r="Y41" s="197">
        <v>0</v>
      </c>
      <c r="Z41">
        <v>0</v>
      </c>
      <c r="AA41" s="197">
        <v>14.45</v>
      </c>
      <c r="AB41" s="197">
        <v>0</v>
      </c>
      <c r="AC41" s="197">
        <v>0</v>
      </c>
      <c r="AD41" s="197">
        <v>0</v>
      </c>
      <c r="AE41" s="197">
        <v>45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94.3</v>
      </c>
      <c r="AQ41" s="197">
        <v>32.549999999999997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318.94</v>
      </c>
      <c r="L42" s="197">
        <v>2.9</v>
      </c>
      <c r="M42" s="197">
        <v>61.64</v>
      </c>
      <c r="N42" s="197">
        <v>24.87</v>
      </c>
      <c r="O42" s="197">
        <v>70.83</v>
      </c>
      <c r="P42" s="197">
        <v>18.899999999999999</v>
      </c>
      <c r="Q42" s="197">
        <v>2.9</v>
      </c>
      <c r="R42" s="197">
        <v>2.9</v>
      </c>
      <c r="S42" s="197">
        <v>2.9</v>
      </c>
      <c r="T42" s="197">
        <v>0</v>
      </c>
      <c r="U42" s="197">
        <v>49.83</v>
      </c>
      <c r="V42" s="197">
        <v>5.9</v>
      </c>
      <c r="W42" s="197">
        <v>17</v>
      </c>
      <c r="X42" s="197">
        <v>41.75</v>
      </c>
      <c r="Y42" s="197">
        <v>0</v>
      </c>
      <c r="Z42">
        <v>0</v>
      </c>
      <c r="AA42" s="197">
        <v>14.45</v>
      </c>
      <c r="AB42" s="197">
        <v>0</v>
      </c>
      <c r="AC42" s="197">
        <v>0</v>
      </c>
      <c r="AD42" s="197">
        <v>0</v>
      </c>
      <c r="AE42" s="197">
        <v>45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94.3</v>
      </c>
      <c r="AQ42" s="197">
        <v>32.549999999999997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309.27999999999997</v>
      </c>
      <c r="L43" s="197">
        <v>2.9</v>
      </c>
      <c r="M43" s="197">
        <v>61.64</v>
      </c>
      <c r="N43" s="197">
        <v>24.87</v>
      </c>
      <c r="O43" s="197">
        <v>70.83</v>
      </c>
      <c r="P43" s="197">
        <v>18.899999999999999</v>
      </c>
      <c r="Q43" s="197">
        <v>2.9</v>
      </c>
      <c r="R43" s="197">
        <v>2.9</v>
      </c>
      <c r="S43" s="197">
        <v>2.9</v>
      </c>
      <c r="T43" s="197">
        <v>0</v>
      </c>
      <c r="U43" s="197">
        <v>49.83</v>
      </c>
      <c r="V43" s="197">
        <v>5.9</v>
      </c>
      <c r="W43" s="197">
        <v>17</v>
      </c>
      <c r="X43" s="197">
        <v>41.75</v>
      </c>
      <c r="Y43" s="197">
        <v>0</v>
      </c>
      <c r="Z43">
        <v>0</v>
      </c>
      <c r="AA43" s="197">
        <v>14.45</v>
      </c>
      <c r="AB43" s="197">
        <v>0</v>
      </c>
      <c r="AC43" s="197">
        <v>0</v>
      </c>
      <c r="AD43" s="197">
        <v>0</v>
      </c>
      <c r="AE43" s="197">
        <v>45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94.3</v>
      </c>
      <c r="AQ43" s="197">
        <v>32.549999999999997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289.95</v>
      </c>
      <c r="L44" s="197">
        <v>2.9</v>
      </c>
      <c r="M44" s="197">
        <v>61.64</v>
      </c>
      <c r="N44" s="197">
        <v>24.87</v>
      </c>
      <c r="O44" s="197">
        <v>70.83</v>
      </c>
      <c r="P44" s="197">
        <v>18.899999999999999</v>
      </c>
      <c r="Q44" s="197">
        <v>2.9</v>
      </c>
      <c r="R44" s="197">
        <v>2.9</v>
      </c>
      <c r="S44" s="197">
        <v>2.9</v>
      </c>
      <c r="T44" s="197">
        <v>0</v>
      </c>
      <c r="U44" s="197">
        <v>49.83</v>
      </c>
      <c r="V44" s="197">
        <v>5.9</v>
      </c>
      <c r="W44" s="197">
        <v>17</v>
      </c>
      <c r="X44" s="197">
        <v>41.75</v>
      </c>
      <c r="Y44" s="197">
        <v>0</v>
      </c>
      <c r="Z44">
        <v>0</v>
      </c>
      <c r="AA44" s="197">
        <v>14.45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94.3</v>
      </c>
      <c r="AQ44" s="197">
        <v>32.549999999999997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289.95</v>
      </c>
      <c r="L45" s="197">
        <v>2.9</v>
      </c>
      <c r="M45" s="197">
        <v>61.64</v>
      </c>
      <c r="N45" s="197">
        <v>24.87</v>
      </c>
      <c r="O45" s="197">
        <v>70.83</v>
      </c>
      <c r="P45" s="197">
        <v>18.899999999999999</v>
      </c>
      <c r="Q45" s="197">
        <v>2.9</v>
      </c>
      <c r="R45" s="197">
        <v>2.9</v>
      </c>
      <c r="S45" s="197">
        <v>2.9</v>
      </c>
      <c r="T45" s="197">
        <v>0</v>
      </c>
      <c r="U45" s="197">
        <v>49.83</v>
      </c>
      <c r="V45" s="197">
        <v>5.9</v>
      </c>
      <c r="W45" s="197">
        <v>17</v>
      </c>
      <c r="X45" s="197">
        <v>41.75</v>
      </c>
      <c r="Y45" s="197">
        <v>0</v>
      </c>
      <c r="Z45">
        <v>0</v>
      </c>
      <c r="AA45" s="197">
        <v>8.81</v>
      </c>
      <c r="AB45" s="197">
        <v>0</v>
      </c>
      <c r="AC45" s="197">
        <v>0</v>
      </c>
      <c r="AD45" s="197">
        <v>0</v>
      </c>
      <c r="AE45" s="197">
        <v>37.44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94.3</v>
      </c>
      <c r="AQ45" s="197">
        <v>32.549999999999997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280.27999999999997</v>
      </c>
      <c r="L46" s="197">
        <v>2.9</v>
      </c>
      <c r="M46" s="197">
        <v>61.64</v>
      </c>
      <c r="N46" s="197">
        <v>24.87</v>
      </c>
      <c r="O46" s="197">
        <v>70.83</v>
      </c>
      <c r="P46" s="197">
        <v>18.899999999999999</v>
      </c>
      <c r="Q46" s="197">
        <v>2.9</v>
      </c>
      <c r="R46" s="197">
        <v>2.9</v>
      </c>
      <c r="S46" s="197">
        <v>2.9</v>
      </c>
      <c r="T46" s="197">
        <v>0</v>
      </c>
      <c r="U46" s="197">
        <v>49.83</v>
      </c>
      <c r="V46" s="197">
        <v>5.9</v>
      </c>
      <c r="W46" s="197">
        <v>17</v>
      </c>
      <c r="X46" s="197">
        <v>41.75</v>
      </c>
      <c r="Y46" s="197">
        <v>0</v>
      </c>
      <c r="Z46">
        <v>0</v>
      </c>
      <c r="AA46" s="197">
        <v>8.81</v>
      </c>
      <c r="AB46" s="197">
        <v>0</v>
      </c>
      <c r="AC46" s="197">
        <v>0</v>
      </c>
      <c r="AD46" s="197">
        <v>0</v>
      </c>
      <c r="AE46" s="197">
        <v>37.44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94.3</v>
      </c>
      <c r="AQ46" s="197">
        <v>32.549999999999997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260.95</v>
      </c>
      <c r="L47" s="197">
        <v>2.9</v>
      </c>
      <c r="M47" s="197">
        <v>61.64</v>
      </c>
      <c r="N47" s="197">
        <v>24.87</v>
      </c>
      <c r="O47" s="197">
        <v>70.83</v>
      </c>
      <c r="P47" s="197">
        <v>18.899999999999999</v>
      </c>
      <c r="Q47" s="197">
        <v>2.9</v>
      </c>
      <c r="R47" s="197">
        <v>2.9</v>
      </c>
      <c r="S47" s="197">
        <v>2.9</v>
      </c>
      <c r="T47" s="197">
        <v>0</v>
      </c>
      <c r="U47" s="197">
        <v>49.83</v>
      </c>
      <c r="V47" s="197">
        <v>5.9</v>
      </c>
      <c r="W47" s="197">
        <v>17</v>
      </c>
      <c r="X47" s="197">
        <v>41.75</v>
      </c>
      <c r="Y47" s="197">
        <v>0</v>
      </c>
      <c r="Z47">
        <v>0</v>
      </c>
      <c r="AA47" s="197">
        <v>15.16</v>
      </c>
      <c r="AB47" s="197">
        <v>0</v>
      </c>
      <c r="AC47" s="197">
        <v>0</v>
      </c>
      <c r="AD47" s="197">
        <v>0</v>
      </c>
      <c r="AE47" s="197">
        <v>41.65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94.3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260.95</v>
      </c>
      <c r="L48" s="197">
        <v>2.9</v>
      </c>
      <c r="M48" s="197">
        <v>61.64</v>
      </c>
      <c r="N48" s="197">
        <v>24.87</v>
      </c>
      <c r="O48" s="197">
        <v>70.83</v>
      </c>
      <c r="P48" s="197">
        <v>18.899999999999999</v>
      </c>
      <c r="Q48" s="197">
        <v>2.9</v>
      </c>
      <c r="R48" s="197">
        <v>2.9</v>
      </c>
      <c r="S48" s="197">
        <v>2.9</v>
      </c>
      <c r="T48" s="197">
        <v>0</v>
      </c>
      <c r="U48" s="197">
        <v>49.83</v>
      </c>
      <c r="V48" s="197">
        <v>5.9</v>
      </c>
      <c r="W48" s="197">
        <v>17</v>
      </c>
      <c r="X48" s="197">
        <v>41.75</v>
      </c>
      <c r="Y48" s="197">
        <v>0</v>
      </c>
      <c r="Z48">
        <v>0</v>
      </c>
      <c r="AA48" s="197">
        <v>15.16</v>
      </c>
      <c r="AB48" s="197">
        <v>0</v>
      </c>
      <c r="AC48" s="197">
        <v>0</v>
      </c>
      <c r="AD48" s="197">
        <v>0</v>
      </c>
      <c r="AE48" s="197">
        <v>41.65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94.3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260.95999999999998</v>
      </c>
      <c r="L49" s="197">
        <v>2.9</v>
      </c>
      <c r="M49" s="197">
        <v>61.64</v>
      </c>
      <c r="N49" s="197">
        <v>24.87</v>
      </c>
      <c r="O49" s="197">
        <v>70.83</v>
      </c>
      <c r="P49" s="197">
        <v>18.899999999999999</v>
      </c>
      <c r="Q49" s="197">
        <v>2.9</v>
      </c>
      <c r="R49" s="197">
        <v>2.9</v>
      </c>
      <c r="S49" s="197">
        <v>2.9</v>
      </c>
      <c r="T49" s="197">
        <v>0</v>
      </c>
      <c r="U49" s="197">
        <v>49.83</v>
      </c>
      <c r="V49" s="197">
        <v>5.9</v>
      </c>
      <c r="W49" s="197">
        <v>17</v>
      </c>
      <c r="X49" s="197">
        <v>41.75</v>
      </c>
      <c r="Y49" s="197">
        <v>0</v>
      </c>
      <c r="Z49">
        <v>0</v>
      </c>
      <c r="AA49" s="197">
        <v>15.16</v>
      </c>
      <c r="AB49" s="197">
        <v>0</v>
      </c>
      <c r="AC49" s="197">
        <v>0</v>
      </c>
      <c r="AD49" s="197">
        <v>0</v>
      </c>
      <c r="AE49" s="197">
        <v>34.76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94.3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257.81</v>
      </c>
      <c r="L50" s="197">
        <v>2.9</v>
      </c>
      <c r="M50" s="197">
        <v>61.64</v>
      </c>
      <c r="N50" s="197">
        <v>24.87</v>
      </c>
      <c r="O50" s="197">
        <v>70.83</v>
      </c>
      <c r="P50" s="197">
        <v>18.899999999999999</v>
      </c>
      <c r="Q50" s="197">
        <v>2.9</v>
      </c>
      <c r="R50" s="197">
        <v>2.9</v>
      </c>
      <c r="S50" s="197">
        <v>2.9</v>
      </c>
      <c r="T50" s="197">
        <v>0</v>
      </c>
      <c r="U50" s="197">
        <v>49.83</v>
      </c>
      <c r="V50" s="197">
        <v>5.9</v>
      </c>
      <c r="W50" s="197">
        <v>17</v>
      </c>
      <c r="X50" s="197">
        <v>41.75</v>
      </c>
      <c r="Y50" s="197">
        <v>0</v>
      </c>
      <c r="Z50">
        <v>0</v>
      </c>
      <c r="AA50" s="197">
        <v>15.16</v>
      </c>
      <c r="AB50" s="197">
        <v>0</v>
      </c>
      <c r="AC50" s="197">
        <v>0</v>
      </c>
      <c r="AD50" s="197">
        <v>0</v>
      </c>
      <c r="AE50" s="197">
        <v>34.76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94.3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260.95999999999998</v>
      </c>
      <c r="L51" s="197">
        <v>2.9</v>
      </c>
      <c r="M51" s="197">
        <v>61.64</v>
      </c>
      <c r="N51" s="197">
        <v>24.87</v>
      </c>
      <c r="O51" s="197">
        <v>70.83</v>
      </c>
      <c r="P51" s="197">
        <v>18.899999999999999</v>
      </c>
      <c r="Q51" s="197">
        <v>2.9</v>
      </c>
      <c r="R51" s="197">
        <v>2.9</v>
      </c>
      <c r="S51" s="197">
        <v>2.9</v>
      </c>
      <c r="T51" s="197">
        <v>0</v>
      </c>
      <c r="U51" s="197">
        <v>49.83</v>
      </c>
      <c r="V51" s="197">
        <v>5.9</v>
      </c>
      <c r="W51" s="197">
        <v>18.04</v>
      </c>
      <c r="X51" s="197">
        <v>41.75</v>
      </c>
      <c r="Y51" s="197">
        <v>0</v>
      </c>
      <c r="Z51">
        <v>0</v>
      </c>
      <c r="AA51" s="197">
        <v>15.16</v>
      </c>
      <c r="AB51" s="197">
        <v>0</v>
      </c>
      <c r="AC51" s="197">
        <v>0</v>
      </c>
      <c r="AD51" s="197">
        <v>0</v>
      </c>
      <c r="AE51" s="197">
        <v>34.54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94.3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260.95</v>
      </c>
      <c r="L52" s="197">
        <v>2.9</v>
      </c>
      <c r="M52" s="197">
        <v>61.64</v>
      </c>
      <c r="N52" s="197">
        <v>24.87</v>
      </c>
      <c r="O52" s="197">
        <v>70.83</v>
      </c>
      <c r="P52" s="197">
        <v>18.899999999999999</v>
      </c>
      <c r="Q52" s="197">
        <v>2.9</v>
      </c>
      <c r="R52" s="197">
        <v>2.9</v>
      </c>
      <c r="S52" s="197">
        <v>2.9</v>
      </c>
      <c r="T52" s="197">
        <v>0</v>
      </c>
      <c r="U52" s="197">
        <v>49.83</v>
      </c>
      <c r="V52" s="197">
        <v>5.9</v>
      </c>
      <c r="W52" s="197">
        <v>18.04</v>
      </c>
      <c r="X52" s="197">
        <v>41.75</v>
      </c>
      <c r="Y52" s="197">
        <v>0</v>
      </c>
      <c r="Z52">
        <v>0</v>
      </c>
      <c r="AA52" s="197">
        <v>15.16</v>
      </c>
      <c r="AB52" s="197">
        <v>0</v>
      </c>
      <c r="AC52" s="197">
        <v>0</v>
      </c>
      <c r="AD52" s="197">
        <v>0</v>
      </c>
      <c r="AE52" s="197">
        <v>44.54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94.3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260.95999999999998</v>
      </c>
      <c r="L53" s="197">
        <v>2.9</v>
      </c>
      <c r="M53" s="197">
        <v>61.64</v>
      </c>
      <c r="N53" s="197">
        <v>24.87</v>
      </c>
      <c r="O53" s="197">
        <v>70.83</v>
      </c>
      <c r="P53" s="197">
        <v>18.899999999999999</v>
      </c>
      <c r="Q53" s="197">
        <v>2.9</v>
      </c>
      <c r="R53" s="197">
        <v>2.9</v>
      </c>
      <c r="S53" s="197">
        <v>2.9</v>
      </c>
      <c r="T53" s="197">
        <v>0</v>
      </c>
      <c r="U53" s="197">
        <v>49.83</v>
      </c>
      <c r="V53" s="197">
        <v>1.93</v>
      </c>
      <c r="W53" s="197">
        <v>4.83</v>
      </c>
      <c r="X53" s="197">
        <v>41.75</v>
      </c>
      <c r="Y53" s="197">
        <v>0</v>
      </c>
      <c r="Z53">
        <v>0</v>
      </c>
      <c r="AA53" s="197">
        <v>15.16</v>
      </c>
      <c r="AB53" s="197">
        <v>0</v>
      </c>
      <c r="AC53" s="197">
        <v>0</v>
      </c>
      <c r="AD53" s="197">
        <v>0</v>
      </c>
      <c r="AE53" s="197">
        <v>44.54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94.3</v>
      </c>
      <c r="AQ53" s="197">
        <v>14.5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260.95</v>
      </c>
      <c r="L54" s="197">
        <v>2.9</v>
      </c>
      <c r="M54" s="197">
        <v>61.64</v>
      </c>
      <c r="N54" s="197">
        <v>24.87</v>
      </c>
      <c r="O54" s="197">
        <v>70.83</v>
      </c>
      <c r="P54" s="197">
        <v>18.899999999999999</v>
      </c>
      <c r="Q54" s="197">
        <v>2.9</v>
      </c>
      <c r="R54" s="197">
        <v>2.9</v>
      </c>
      <c r="S54" s="197">
        <v>2.9</v>
      </c>
      <c r="T54" s="197">
        <v>0</v>
      </c>
      <c r="U54" s="197">
        <v>49.83</v>
      </c>
      <c r="V54" s="197">
        <v>1.93</v>
      </c>
      <c r="W54" s="197">
        <v>4.83</v>
      </c>
      <c r="X54" s="197">
        <v>41.75</v>
      </c>
      <c r="Y54" s="197">
        <v>0</v>
      </c>
      <c r="Z54">
        <v>0</v>
      </c>
      <c r="AA54" s="197">
        <v>14.45</v>
      </c>
      <c r="AB54" s="197">
        <v>0</v>
      </c>
      <c r="AC54" s="197">
        <v>0</v>
      </c>
      <c r="AD54" s="197">
        <v>0</v>
      </c>
      <c r="AE54" s="197">
        <v>44.54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94.3</v>
      </c>
      <c r="AQ54" s="197">
        <v>14.5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260.95</v>
      </c>
      <c r="L55" s="197">
        <v>2.9</v>
      </c>
      <c r="M55" s="197">
        <v>61.64</v>
      </c>
      <c r="N55" s="197">
        <v>24.87</v>
      </c>
      <c r="O55" s="197">
        <v>70.83</v>
      </c>
      <c r="P55" s="197">
        <v>18.899999999999999</v>
      </c>
      <c r="Q55" s="197">
        <v>2.9</v>
      </c>
      <c r="R55" s="197">
        <v>2.9</v>
      </c>
      <c r="S55" s="197">
        <v>2.9</v>
      </c>
      <c r="T55" s="197">
        <v>0</v>
      </c>
      <c r="U55" s="197">
        <v>49.83</v>
      </c>
      <c r="V55" s="197">
        <v>1.93</v>
      </c>
      <c r="W55" s="197">
        <v>4.83</v>
      </c>
      <c r="X55" s="197">
        <v>41.75</v>
      </c>
      <c r="Y55" s="197">
        <v>0</v>
      </c>
      <c r="Z55">
        <v>0</v>
      </c>
      <c r="AA55" s="197">
        <v>14.45</v>
      </c>
      <c r="AB55" s="197">
        <v>0</v>
      </c>
      <c r="AC55" s="197">
        <v>0</v>
      </c>
      <c r="AD55" s="197">
        <v>0</v>
      </c>
      <c r="AE55" s="197">
        <v>44.54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94.3</v>
      </c>
      <c r="AQ55" s="197">
        <v>14.5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260.95999999999998</v>
      </c>
      <c r="L56" s="197">
        <v>2.9</v>
      </c>
      <c r="M56" s="197">
        <v>61.64</v>
      </c>
      <c r="N56" s="197">
        <v>24.87</v>
      </c>
      <c r="O56" s="197">
        <v>70.83</v>
      </c>
      <c r="P56" s="197">
        <v>18.899999999999999</v>
      </c>
      <c r="Q56" s="197">
        <v>2.9</v>
      </c>
      <c r="R56" s="197">
        <v>2.9</v>
      </c>
      <c r="S56" s="197">
        <v>2.9</v>
      </c>
      <c r="T56" s="197">
        <v>0</v>
      </c>
      <c r="U56" s="197">
        <v>49.83</v>
      </c>
      <c r="V56" s="197">
        <v>1.93</v>
      </c>
      <c r="W56" s="197">
        <v>4.83</v>
      </c>
      <c r="X56" s="197">
        <v>41.75</v>
      </c>
      <c r="Y56" s="197">
        <v>0</v>
      </c>
      <c r="Z56">
        <v>0</v>
      </c>
      <c r="AA56" s="197">
        <v>14.45</v>
      </c>
      <c r="AB56" s="197">
        <v>0</v>
      </c>
      <c r="AC56" s="197">
        <v>0</v>
      </c>
      <c r="AD56" s="197">
        <v>0</v>
      </c>
      <c r="AE56" s="197">
        <v>44.54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94.3</v>
      </c>
      <c r="AQ56" s="197">
        <v>14.5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260.95</v>
      </c>
      <c r="L57" s="197">
        <v>2.9</v>
      </c>
      <c r="M57" s="197">
        <v>61.64</v>
      </c>
      <c r="N57" s="197">
        <v>24.87</v>
      </c>
      <c r="O57" s="197">
        <v>70.83</v>
      </c>
      <c r="P57" s="197">
        <v>18.899999999999999</v>
      </c>
      <c r="Q57" s="197">
        <v>2.9</v>
      </c>
      <c r="R57" s="197">
        <v>2.9</v>
      </c>
      <c r="S57" s="197">
        <v>2.9</v>
      </c>
      <c r="T57" s="197">
        <v>0</v>
      </c>
      <c r="U57" s="197">
        <v>49.83</v>
      </c>
      <c r="V57" s="197">
        <v>1.93</v>
      </c>
      <c r="W57" s="197">
        <v>4.83</v>
      </c>
      <c r="X57" s="197">
        <v>41.75</v>
      </c>
      <c r="Y57" s="197">
        <v>0</v>
      </c>
      <c r="Z57">
        <v>0</v>
      </c>
      <c r="AA57" s="197">
        <v>14.45</v>
      </c>
      <c r="AB57" s="197">
        <v>0</v>
      </c>
      <c r="AC57" s="197">
        <v>0</v>
      </c>
      <c r="AD57" s="197">
        <v>0</v>
      </c>
      <c r="AE57" s="197">
        <v>44.54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94.3</v>
      </c>
      <c r="AQ57" s="197">
        <v>14.5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260.95</v>
      </c>
      <c r="L58" s="197">
        <v>2.9</v>
      </c>
      <c r="M58" s="197">
        <v>61.64</v>
      </c>
      <c r="N58" s="197">
        <v>24.87</v>
      </c>
      <c r="O58" s="197">
        <v>70.83</v>
      </c>
      <c r="P58" s="197">
        <v>18.899999999999999</v>
      </c>
      <c r="Q58" s="197">
        <v>2.9</v>
      </c>
      <c r="R58" s="197">
        <v>2.9</v>
      </c>
      <c r="S58" s="197">
        <v>2.9</v>
      </c>
      <c r="T58" s="197">
        <v>0</v>
      </c>
      <c r="U58" s="197">
        <v>49.83</v>
      </c>
      <c r="V58" s="197">
        <v>1.93</v>
      </c>
      <c r="W58" s="197">
        <v>4.83</v>
      </c>
      <c r="X58" s="197">
        <v>41.75</v>
      </c>
      <c r="Y58" s="197">
        <v>0</v>
      </c>
      <c r="Z58">
        <v>0</v>
      </c>
      <c r="AA58" s="197">
        <v>14.45</v>
      </c>
      <c r="AB58" s="197">
        <v>0</v>
      </c>
      <c r="AC58" s="197">
        <v>0</v>
      </c>
      <c r="AD58" s="197">
        <v>0</v>
      </c>
      <c r="AE58" s="197">
        <v>44.54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94.3</v>
      </c>
      <c r="AQ58" s="197">
        <v>14.5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260.95</v>
      </c>
      <c r="L59" s="197">
        <v>2.9</v>
      </c>
      <c r="M59" s="197">
        <v>61.64</v>
      </c>
      <c r="N59" s="197">
        <v>24.87</v>
      </c>
      <c r="O59" s="197">
        <v>70.83</v>
      </c>
      <c r="P59" s="197">
        <v>18.899999999999999</v>
      </c>
      <c r="Q59" s="197">
        <v>2.9</v>
      </c>
      <c r="R59" s="197">
        <v>2.9</v>
      </c>
      <c r="S59" s="197">
        <v>2.9</v>
      </c>
      <c r="T59" s="197">
        <v>0</v>
      </c>
      <c r="U59" s="197">
        <v>49.83</v>
      </c>
      <c r="V59" s="197">
        <v>1.93</v>
      </c>
      <c r="W59" s="197">
        <v>17.95</v>
      </c>
      <c r="X59" s="197">
        <v>41.75</v>
      </c>
      <c r="Y59" s="197">
        <v>0</v>
      </c>
      <c r="Z59">
        <v>0</v>
      </c>
      <c r="AA59" s="197">
        <v>14.45</v>
      </c>
      <c r="AB59" s="197">
        <v>0</v>
      </c>
      <c r="AC59" s="197">
        <v>0</v>
      </c>
      <c r="AD59" s="197">
        <v>0</v>
      </c>
      <c r="AE59" s="197">
        <v>43.94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94.3</v>
      </c>
      <c r="AQ59" s="197">
        <v>14.5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260.95999999999998</v>
      </c>
      <c r="L60" s="197">
        <v>2.9</v>
      </c>
      <c r="M60" s="197">
        <v>61.64</v>
      </c>
      <c r="N60" s="197">
        <v>24.87</v>
      </c>
      <c r="O60" s="197">
        <v>70.83</v>
      </c>
      <c r="P60" s="197">
        <v>18.899999999999999</v>
      </c>
      <c r="Q60" s="197">
        <v>2.9</v>
      </c>
      <c r="R60" s="197">
        <v>2.9</v>
      </c>
      <c r="S60" s="197">
        <v>2.9</v>
      </c>
      <c r="T60" s="197">
        <v>0</v>
      </c>
      <c r="U60" s="197">
        <v>49.83</v>
      </c>
      <c r="V60" s="197">
        <v>1.93</v>
      </c>
      <c r="W60" s="197">
        <v>18.04</v>
      </c>
      <c r="X60" s="197">
        <v>41.75</v>
      </c>
      <c r="Y60" s="197">
        <v>0</v>
      </c>
      <c r="Z60">
        <v>0</v>
      </c>
      <c r="AA60" s="197">
        <v>14.45</v>
      </c>
      <c r="AB60" s="197">
        <v>0</v>
      </c>
      <c r="AC60" s="197">
        <v>0</v>
      </c>
      <c r="AD60" s="197">
        <v>0</v>
      </c>
      <c r="AE60" s="197">
        <v>43.94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94.3</v>
      </c>
      <c r="AQ60" s="197">
        <v>32.549999999999997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297.64999999999998</v>
      </c>
      <c r="L61" s="197">
        <v>2.86</v>
      </c>
      <c r="M61" s="197">
        <v>61.64</v>
      </c>
      <c r="N61" s="197">
        <v>24.87</v>
      </c>
      <c r="O61" s="197">
        <v>70.83</v>
      </c>
      <c r="P61" s="197">
        <v>18.899999999999999</v>
      </c>
      <c r="Q61" s="197">
        <v>2.9</v>
      </c>
      <c r="R61" s="197">
        <v>2.9</v>
      </c>
      <c r="S61" s="197">
        <v>2.9</v>
      </c>
      <c r="T61" s="197">
        <v>0</v>
      </c>
      <c r="U61" s="197">
        <v>49.83</v>
      </c>
      <c r="V61" s="197">
        <v>5.46</v>
      </c>
      <c r="W61" s="197">
        <v>18.04</v>
      </c>
      <c r="X61" s="197">
        <v>41.75</v>
      </c>
      <c r="Y61" s="197">
        <v>0</v>
      </c>
      <c r="Z61">
        <v>0</v>
      </c>
      <c r="AA61" s="197">
        <v>14.45</v>
      </c>
      <c r="AB61" s="197">
        <v>0</v>
      </c>
      <c r="AC61" s="197">
        <v>0</v>
      </c>
      <c r="AD61" s="197">
        <v>0</v>
      </c>
      <c r="AE61" s="197">
        <v>43.94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94.3</v>
      </c>
      <c r="AQ61" s="197">
        <v>32.549999999999997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304.44</v>
      </c>
      <c r="L62" s="197">
        <v>2.9</v>
      </c>
      <c r="M62" s="197">
        <v>61.64</v>
      </c>
      <c r="N62" s="197">
        <v>24.87</v>
      </c>
      <c r="O62" s="197">
        <v>70.83</v>
      </c>
      <c r="P62" s="197">
        <v>18.899999999999999</v>
      </c>
      <c r="Q62" s="197">
        <v>2.9</v>
      </c>
      <c r="R62" s="197">
        <v>2.9</v>
      </c>
      <c r="S62" s="197">
        <v>2.9</v>
      </c>
      <c r="T62" s="197">
        <v>0</v>
      </c>
      <c r="U62" s="197">
        <v>49.83</v>
      </c>
      <c r="V62" s="197">
        <v>5.9</v>
      </c>
      <c r="W62" s="197">
        <v>18.04</v>
      </c>
      <c r="X62" s="197">
        <v>41.75</v>
      </c>
      <c r="Y62" s="197">
        <v>0</v>
      </c>
      <c r="Z62">
        <v>0</v>
      </c>
      <c r="AA62" s="197">
        <v>14.45</v>
      </c>
      <c r="AB62" s="197">
        <v>0</v>
      </c>
      <c r="AC62" s="197">
        <v>0</v>
      </c>
      <c r="AD62" s="197">
        <v>0</v>
      </c>
      <c r="AE62" s="197">
        <v>43.94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94.3</v>
      </c>
      <c r="AQ62" s="197">
        <v>32.549999999999997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333.44</v>
      </c>
      <c r="L63" s="197">
        <v>2.9</v>
      </c>
      <c r="M63" s="197">
        <v>61.64</v>
      </c>
      <c r="N63" s="197">
        <v>24.07</v>
      </c>
      <c r="O63" s="197">
        <v>70.83</v>
      </c>
      <c r="P63" s="197">
        <v>18.899999999999999</v>
      </c>
      <c r="Q63" s="197">
        <v>2.9</v>
      </c>
      <c r="R63" s="197">
        <v>2.9</v>
      </c>
      <c r="S63" s="197">
        <v>2.9</v>
      </c>
      <c r="T63" s="197">
        <v>0</v>
      </c>
      <c r="U63" s="197">
        <v>49.83</v>
      </c>
      <c r="V63" s="197">
        <v>5.9</v>
      </c>
      <c r="W63" s="197">
        <v>18.04</v>
      </c>
      <c r="X63" s="197">
        <v>41.75</v>
      </c>
      <c r="Y63" s="197">
        <v>0</v>
      </c>
      <c r="Z63">
        <v>0</v>
      </c>
      <c r="AA63" s="197">
        <v>12.45</v>
      </c>
      <c r="AB63" s="197">
        <v>0</v>
      </c>
      <c r="AC63" s="197">
        <v>0</v>
      </c>
      <c r="AD63" s="197">
        <v>0</v>
      </c>
      <c r="AE63" s="197">
        <v>43.94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94.3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372.1</v>
      </c>
      <c r="L64" s="197">
        <v>2.9</v>
      </c>
      <c r="M64" s="197">
        <v>61.64</v>
      </c>
      <c r="N64" s="197">
        <v>24.07</v>
      </c>
      <c r="O64" s="197">
        <v>70.83</v>
      </c>
      <c r="P64" s="197">
        <v>18.899999999999999</v>
      </c>
      <c r="Q64" s="197">
        <v>2.9</v>
      </c>
      <c r="R64" s="197">
        <v>2.9</v>
      </c>
      <c r="S64" s="197">
        <v>2.9</v>
      </c>
      <c r="T64" s="197">
        <v>0</v>
      </c>
      <c r="U64" s="197">
        <v>49.83</v>
      </c>
      <c r="V64" s="197">
        <v>5.9</v>
      </c>
      <c r="W64" s="197">
        <v>18.04</v>
      </c>
      <c r="X64" s="197">
        <v>41.75</v>
      </c>
      <c r="Y64" s="197">
        <v>0</v>
      </c>
      <c r="Z64">
        <v>0</v>
      </c>
      <c r="AA64" s="197">
        <v>12.45</v>
      </c>
      <c r="AB64" s="197">
        <v>0</v>
      </c>
      <c r="AC64" s="197">
        <v>0</v>
      </c>
      <c r="AD64" s="197">
        <v>0</v>
      </c>
      <c r="AE64" s="197">
        <v>43.94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94.3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401.1</v>
      </c>
      <c r="L65" s="197">
        <v>2.9</v>
      </c>
      <c r="M65" s="197">
        <v>61.64</v>
      </c>
      <c r="N65" s="197">
        <v>24.07</v>
      </c>
      <c r="O65" s="197">
        <v>70.83</v>
      </c>
      <c r="P65" s="197">
        <v>18.899999999999999</v>
      </c>
      <c r="Q65" s="197">
        <v>2.9</v>
      </c>
      <c r="R65" s="197">
        <v>2.9</v>
      </c>
      <c r="S65" s="197">
        <v>2.9</v>
      </c>
      <c r="T65" s="197">
        <v>0</v>
      </c>
      <c r="U65" s="197">
        <v>49.83</v>
      </c>
      <c r="V65" s="197">
        <v>5.9</v>
      </c>
      <c r="W65" s="197">
        <v>18.04</v>
      </c>
      <c r="X65" s="197">
        <v>41.75</v>
      </c>
      <c r="Y65" s="197">
        <v>0</v>
      </c>
      <c r="Z65">
        <v>0</v>
      </c>
      <c r="AA65" s="197">
        <v>12.45</v>
      </c>
      <c r="AB65" s="197">
        <v>0</v>
      </c>
      <c r="AC65" s="197">
        <v>0</v>
      </c>
      <c r="AD65" s="197">
        <v>0</v>
      </c>
      <c r="AE65" s="197">
        <v>43.94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94.3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449.42</v>
      </c>
      <c r="L66" s="197">
        <v>2.9</v>
      </c>
      <c r="M66" s="197">
        <v>61.64</v>
      </c>
      <c r="N66" s="197">
        <v>24.07</v>
      </c>
      <c r="O66" s="197">
        <v>70.83</v>
      </c>
      <c r="P66" s="197">
        <v>18.899999999999999</v>
      </c>
      <c r="Q66" s="197">
        <v>2.9</v>
      </c>
      <c r="R66" s="197">
        <v>2.9</v>
      </c>
      <c r="S66" s="197">
        <v>2.9</v>
      </c>
      <c r="T66" s="197">
        <v>0</v>
      </c>
      <c r="U66" s="197">
        <v>49.83</v>
      </c>
      <c r="V66" s="197">
        <v>5.9</v>
      </c>
      <c r="W66" s="197">
        <v>18.04</v>
      </c>
      <c r="X66" s="197">
        <v>41.75</v>
      </c>
      <c r="Y66" s="197">
        <v>0</v>
      </c>
      <c r="Z66">
        <v>0</v>
      </c>
      <c r="AA66" s="197">
        <v>12.45</v>
      </c>
      <c r="AB66" s="197">
        <v>0</v>
      </c>
      <c r="AC66" s="197">
        <v>0</v>
      </c>
      <c r="AD66" s="197">
        <v>0</v>
      </c>
      <c r="AE66" s="197">
        <v>43.94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94.3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492.32</v>
      </c>
      <c r="L67" s="197">
        <v>7.86</v>
      </c>
      <c r="M67" s="197">
        <v>61.64</v>
      </c>
      <c r="N67" s="197">
        <v>24.07</v>
      </c>
      <c r="O67" s="197">
        <v>70.83</v>
      </c>
      <c r="P67" s="197">
        <v>18.899999999999999</v>
      </c>
      <c r="Q67" s="197">
        <v>6.78</v>
      </c>
      <c r="R67" s="197">
        <v>10.69</v>
      </c>
      <c r="S67" s="197">
        <v>11.2</v>
      </c>
      <c r="T67" s="197">
        <v>0</v>
      </c>
      <c r="U67" s="197">
        <v>49.83</v>
      </c>
      <c r="V67" s="197">
        <v>5.9</v>
      </c>
      <c r="W67" s="197">
        <v>18.04</v>
      </c>
      <c r="X67" s="197">
        <v>41.75</v>
      </c>
      <c r="Y67" s="197">
        <v>0</v>
      </c>
      <c r="Z67">
        <v>0</v>
      </c>
      <c r="AA67" s="197">
        <v>10.99</v>
      </c>
      <c r="AB67" s="197">
        <v>0</v>
      </c>
      <c r="AC67" s="197">
        <v>0</v>
      </c>
      <c r="AD67" s="197">
        <v>0</v>
      </c>
      <c r="AE67" s="197">
        <v>31.67</v>
      </c>
      <c r="AF67" s="197">
        <v>0</v>
      </c>
      <c r="AG67" s="197">
        <v>0</v>
      </c>
      <c r="AH67" s="197">
        <v>0</v>
      </c>
      <c r="AI67" s="197">
        <v>104.79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94.3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492.32</v>
      </c>
      <c r="L68" s="197">
        <v>7.86</v>
      </c>
      <c r="M68" s="197">
        <v>61.64</v>
      </c>
      <c r="N68" s="197">
        <v>24.07</v>
      </c>
      <c r="O68" s="197">
        <v>70.83</v>
      </c>
      <c r="P68" s="197">
        <v>18.899999999999999</v>
      </c>
      <c r="Q68" s="197">
        <v>6.78</v>
      </c>
      <c r="R68" s="197">
        <v>10.69</v>
      </c>
      <c r="S68" s="197">
        <v>11.2</v>
      </c>
      <c r="T68" s="197">
        <v>0</v>
      </c>
      <c r="U68" s="197">
        <v>49.83</v>
      </c>
      <c r="V68" s="197">
        <v>5.9</v>
      </c>
      <c r="W68" s="197">
        <v>18.04</v>
      </c>
      <c r="X68" s="197">
        <v>41.75</v>
      </c>
      <c r="Y68" s="197">
        <v>0</v>
      </c>
      <c r="Z68">
        <v>0</v>
      </c>
      <c r="AA68" s="197">
        <v>10.99</v>
      </c>
      <c r="AB68" s="197">
        <v>0</v>
      </c>
      <c r="AC68" s="197">
        <v>0</v>
      </c>
      <c r="AD68" s="197">
        <v>0</v>
      </c>
      <c r="AE68" s="197">
        <v>29.9</v>
      </c>
      <c r="AF68" s="197">
        <v>0</v>
      </c>
      <c r="AG68" s="197">
        <v>0</v>
      </c>
      <c r="AH68" s="197">
        <v>0</v>
      </c>
      <c r="AI68" s="197">
        <v>104.79</v>
      </c>
      <c r="AJ68" s="197">
        <v>0</v>
      </c>
      <c r="AK68" s="197">
        <v>0</v>
      </c>
      <c r="AL68" s="197">
        <v>0</v>
      </c>
      <c r="AM68" s="197">
        <v>174.51</v>
      </c>
      <c r="AN68" s="197">
        <v>0</v>
      </c>
      <c r="AO68">
        <v>0</v>
      </c>
      <c r="AP68" s="197">
        <v>94.3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492.32</v>
      </c>
      <c r="L69" s="197">
        <v>7.86</v>
      </c>
      <c r="M69" s="197">
        <v>61.64</v>
      </c>
      <c r="N69" s="197">
        <v>24.07</v>
      </c>
      <c r="O69" s="197">
        <v>70.83</v>
      </c>
      <c r="P69" s="197">
        <v>18.899999999999999</v>
      </c>
      <c r="Q69" s="197">
        <v>6.78</v>
      </c>
      <c r="R69" s="197">
        <v>10.69</v>
      </c>
      <c r="S69" s="197">
        <v>11.2</v>
      </c>
      <c r="T69" s="197">
        <v>0</v>
      </c>
      <c r="U69" s="197">
        <v>49.83</v>
      </c>
      <c r="V69" s="197">
        <v>5.9</v>
      </c>
      <c r="W69" s="197">
        <v>18.04</v>
      </c>
      <c r="X69" s="197">
        <v>41.75</v>
      </c>
      <c r="Y69" s="197">
        <v>0</v>
      </c>
      <c r="Z69">
        <v>0</v>
      </c>
      <c r="AA69" s="197">
        <v>10.99</v>
      </c>
      <c r="AB69" s="197">
        <v>0</v>
      </c>
      <c r="AC69" s="197">
        <v>0</v>
      </c>
      <c r="AD69" s="197">
        <v>0</v>
      </c>
      <c r="AE69" s="197">
        <v>29.9</v>
      </c>
      <c r="AF69" s="197">
        <v>0</v>
      </c>
      <c r="AG69" s="197">
        <v>0</v>
      </c>
      <c r="AH69" s="197">
        <v>0</v>
      </c>
      <c r="AI69" s="197">
        <v>104.79</v>
      </c>
      <c r="AJ69" s="197">
        <v>0</v>
      </c>
      <c r="AK69" s="197">
        <v>0</v>
      </c>
      <c r="AL69" s="197">
        <v>0</v>
      </c>
      <c r="AM69" s="197">
        <v>224.51</v>
      </c>
      <c r="AN69" s="197">
        <v>0</v>
      </c>
      <c r="AO69">
        <v>0</v>
      </c>
      <c r="AP69" s="197">
        <v>94.3</v>
      </c>
      <c r="AQ69" s="197">
        <v>32.549999999999997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492.32</v>
      </c>
      <c r="L70" s="197">
        <v>7.86</v>
      </c>
      <c r="M70" s="197">
        <v>61.64</v>
      </c>
      <c r="N70" s="197">
        <v>24.07</v>
      </c>
      <c r="O70" s="197">
        <v>70.83</v>
      </c>
      <c r="P70" s="197">
        <v>18.899999999999999</v>
      </c>
      <c r="Q70" s="197">
        <v>6.78</v>
      </c>
      <c r="R70" s="197">
        <v>10.69</v>
      </c>
      <c r="S70" s="197">
        <v>11.2</v>
      </c>
      <c r="T70" s="197">
        <v>0</v>
      </c>
      <c r="U70" s="197">
        <v>49.83</v>
      </c>
      <c r="V70" s="197">
        <v>5.9</v>
      </c>
      <c r="W70" s="197">
        <v>18.04</v>
      </c>
      <c r="X70" s="197">
        <v>41.75</v>
      </c>
      <c r="Y70" s="197">
        <v>0</v>
      </c>
      <c r="Z70">
        <v>0</v>
      </c>
      <c r="AA70" s="197">
        <v>10.99</v>
      </c>
      <c r="AB70" s="197">
        <v>0</v>
      </c>
      <c r="AC70" s="197">
        <v>0</v>
      </c>
      <c r="AD70" s="197">
        <v>0</v>
      </c>
      <c r="AE70" s="197">
        <v>29.9</v>
      </c>
      <c r="AF70" s="197">
        <v>0</v>
      </c>
      <c r="AG70" s="197">
        <v>0</v>
      </c>
      <c r="AH70" s="197">
        <v>0</v>
      </c>
      <c r="AI70" s="197">
        <v>104.79</v>
      </c>
      <c r="AJ70" s="197">
        <v>0</v>
      </c>
      <c r="AK70" s="197">
        <v>0</v>
      </c>
      <c r="AL70" s="197">
        <v>0</v>
      </c>
      <c r="AM70" s="197">
        <v>250</v>
      </c>
      <c r="AN70" s="197">
        <v>0</v>
      </c>
      <c r="AO70">
        <v>0</v>
      </c>
      <c r="AP70" s="197">
        <v>94.3</v>
      </c>
      <c r="AQ70" s="197">
        <v>32.549999999999997</v>
      </c>
      <c r="AR70" s="197">
        <v>24.92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492.32</v>
      </c>
      <c r="L71" s="197">
        <v>7.86</v>
      </c>
      <c r="M71" s="197">
        <v>61.64</v>
      </c>
      <c r="N71" s="197">
        <v>24.07</v>
      </c>
      <c r="O71" s="197">
        <v>70.83</v>
      </c>
      <c r="P71" s="197">
        <v>18.899999999999999</v>
      </c>
      <c r="Q71" s="197">
        <v>6.78</v>
      </c>
      <c r="R71" s="197">
        <v>10.69</v>
      </c>
      <c r="S71" s="197">
        <v>11.2</v>
      </c>
      <c r="T71" s="197">
        <v>0</v>
      </c>
      <c r="U71" s="197">
        <v>49.83</v>
      </c>
      <c r="V71" s="197">
        <v>5.9</v>
      </c>
      <c r="W71" s="197">
        <v>18.04</v>
      </c>
      <c r="X71" s="197">
        <v>41.75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29.9</v>
      </c>
      <c r="AF71" s="197">
        <v>0</v>
      </c>
      <c r="AG71" s="197">
        <v>0</v>
      </c>
      <c r="AH71" s="197">
        <v>0</v>
      </c>
      <c r="AI71" s="197">
        <v>104.79</v>
      </c>
      <c r="AJ71" s="197">
        <v>0</v>
      </c>
      <c r="AK71" s="197">
        <v>0</v>
      </c>
      <c r="AL71" s="197">
        <v>0</v>
      </c>
      <c r="AM71" s="197">
        <v>224.9</v>
      </c>
      <c r="AN71" s="197">
        <v>0</v>
      </c>
      <c r="AO71">
        <v>0</v>
      </c>
      <c r="AP71" s="197">
        <v>94.3</v>
      </c>
      <c r="AQ71" s="197">
        <v>32.549999999999997</v>
      </c>
      <c r="AR71" s="197">
        <v>10.77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492.32</v>
      </c>
      <c r="L72" s="197">
        <v>7.86</v>
      </c>
      <c r="M72" s="197">
        <v>61.64</v>
      </c>
      <c r="N72" s="197">
        <v>24.07</v>
      </c>
      <c r="O72" s="197">
        <v>70.83</v>
      </c>
      <c r="P72" s="197">
        <v>18.899999999999999</v>
      </c>
      <c r="Q72" s="197">
        <v>6.78</v>
      </c>
      <c r="R72" s="197">
        <v>10.69</v>
      </c>
      <c r="S72" s="197">
        <v>11.2</v>
      </c>
      <c r="T72" s="197">
        <v>0</v>
      </c>
      <c r="U72" s="197">
        <v>49.83</v>
      </c>
      <c r="V72" s="197">
        <v>5.9</v>
      </c>
      <c r="W72" s="197">
        <v>18.04</v>
      </c>
      <c r="X72" s="197">
        <v>41.75</v>
      </c>
      <c r="Y72" s="197">
        <v>0</v>
      </c>
      <c r="Z72">
        <v>0</v>
      </c>
      <c r="AA72" s="197">
        <v>7.86</v>
      </c>
      <c r="AB72" s="197">
        <v>0</v>
      </c>
      <c r="AC72" s="197">
        <v>0</v>
      </c>
      <c r="AD72" s="197">
        <v>0</v>
      </c>
      <c r="AE72" s="197">
        <v>26.24</v>
      </c>
      <c r="AF72" s="197">
        <v>0</v>
      </c>
      <c r="AG72" s="197">
        <v>0</v>
      </c>
      <c r="AH72" s="197">
        <v>0</v>
      </c>
      <c r="AI72" s="197">
        <v>104.79</v>
      </c>
      <c r="AJ72" s="197">
        <v>0</v>
      </c>
      <c r="AK72" s="197">
        <v>0</v>
      </c>
      <c r="AL72" s="197">
        <v>0</v>
      </c>
      <c r="AM72" s="197">
        <v>229.09</v>
      </c>
      <c r="AN72" s="197">
        <v>0</v>
      </c>
      <c r="AO72">
        <v>0</v>
      </c>
      <c r="AP72" s="197">
        <v>94.3</v>
      </c>
      <c r="AQ72" s="197">
        <v>32.549999999999997</v>
      </c>
      <c r="AR72" s="197">
        <v>5.76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492.32</v>
      </c>
      <c r="L73" s="197">
        <v>7.86</v>
      </c>
      <c r="M73" s="197">
        <v>61.64</v>
      </c>
      <c r="N73" s="197">
        <v>24.07</v>
      </c>
      <c r="O73" s="197">
        <v>70.83</v>
      </c>
      <c r="P73" s="197">
        <v>18.899999999999999</v>
      </c>
      <c r="Q73" s="197">
        <v>6.78</v>
      </c>
      <c r="R73" s="197">
        <v>10.69</v>
      </c>
      <c r="S73" s="197">
        <v>11.2</v>
      </c>
      <c r="T73" s="197">
        <v>0</v>
      </c>
      <c r="U73" s="197">
        <v>49.83</v>
      </c>
      <c r="V73" s="197">
        <v>5.9</v>
      </c>
      <c r="W73" s="197">
        <v>18.04</v>
      </c>
      <c r="X73" s="197">
        <v>41.75</v>
      </c>
      <c r="Y73" s="197">
        <v>0</v>
      </c>
      <c r="Z73">
        <v>0</v>
      </c>
      <c r="AA73" s="197">
        <v>7.86</v>
      </c>
      <c r="AB73" s="197">
        <v>0</v>
      </c>
      <c r="AC73" s="197">
        <v>0</v>
      </c>
      <c r="AD73" s="197">
        <v>0</v>
      </c>
      <c r="AE73" s="197">
        <v>28.32</v>
      </c>
      <c r="AF73" s="197">
        <v>0</v>
      </c>
      <c r="AG73" s="197">
        <v>0</v>
      </c>
      <c r="AH73" s="197">
        <v>0</v>
      </c>
      <c r="AI73" s="197">
        <v>104.79</v>
      </c>
      <c r="AJ73" s="197">
        <v>0</v>
      </c>
      <c r="AK73" s="197">
        <v>0</v>
      </c>
      <c r="AL73" s="197">
        <v>0</v>
      </c>
      <c r="AM73" s="197">
        <v>229.09</v>
      </c>
      <c r="AN73" s="197">
        <v>0</v>
      </c>
      <c r="AO73">
        <v>0</v>
      </c>
      <c r="AP73" s="197">
        <v>94.3</v>
      </c>
      <c r="AQ73" s="197">
        <v>32.549999999999997</v>
      </c>
      <c r="AR73" s="197">
        <v>2.4500000000000002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492.32</v>
      </c>
      <c r="L74" s="197">
        <v>7.86</v>
      </c>
      <c r="M74" s="197">
        <v>61.64</v>
      </c>
      <c r="N74" s="197">
        <v>24.07</v>
      </c>
      <c r="O74" s="197">
        <v>70.83</v>
      </c>
      <c r="P74" s="197">
        <v>18.899999999999999</v>
      </c>
      <c r="Q74" s="197">
        <v>6.78</v>
      </c>
      <c r="R74" s="197">
        <v>10.69</v>
      </c>
      <c r="S74" s="197">
        <v>11.2</v>
      </c>
      <c r="T74" s="197">
        <v>0</v>
      </c>
      <c r="U74" s="197">
        <v>49.83</v>
      </c>
      <c r="V74" s="197">
        <v>5.9</v>
      </c>
      <c r="W74" s="197">
        <v>18.04</v>
      </c>
      <c r="X74" s="197">
        <v>41.75</v>
      </c>
      <c r="Y74" s="197">
        <v>0</v>
      </c>
      <c r="Z74">
        <v>0</v>
      </c>
      <c r="AA74" s="197">
        <v>7.86</v>
      </c>
      <c r="AB74" s="197">
        <v>0</v>
      </c>
      <c r="AC74" s="197">
        <v>0</v>
      </c>
      <c r="AD74" s="197">
        <v>0</v>
      </c>
      <c r="AE74" s="197">
        <v>28.32</v>
      </c>
      <c r="AF74" s="197">
        <v>0</v>
      </c>
      <c r="AG74" s="197">
        <v>0</v>
      </c>
      <c r="AH74" s="197">
        <v>0</v>
      </c>
      <c r="AI74" s="197">
        <v>104.79</v>
      </c>
      <c r="AJ74" s="197">
        <v>0</v>
      </c>
      <c r="AK74" s="197">
        <v>0</v>
      </c>
      <c r="AL74" s="197">
        <v>0</v>
      </c>
      <c r="AM74" s="197">
        <v>229.09</v>
      </c>
      <c r="AN74" s="197">
        <v>0</v>
      </c>
      <c r="AO74">
        <v>0</v>
      </c>
      <c r="AP74" s="197">
        <v>94.3</v>
      </c>
      <c r="AQ74" s="197">
        <v>32.549999999999997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492.32</v>
      </c>
      <c r="L75" s="197">
        <v>7.86</v>
      </c>
      <c r="M75" s="197">
        <v>61.64</v>
      </c>
      <c r="N75" s="197">
        <v>24.07</v>
      </c>
      <c r="O75" s="197">
        <v>70.83</v>
      </c>
      <c r="P75" s="197">
        <v>18.899999999999999</v>
      </c>
      <c r="Q75" s="197">
        <v>6.78</v>
      </c>
      <c r="R75" s="197">
        <v>10.69</v>
      </c>
      <c r="S75" s="197">
        <v>11.2</v>
      </c>
      <c r="T75" s="197">
        <v>0</v>
      </c>
      <c r="U75" s="197">
        <v>49.83</v>
      </c>
      <c r="V75" s="197">
        <v>5.9</v>
      </c>
      <c r="W75" s="197">
        <v>18.04</v>
      </c>
      <c r="X75" s="197">
        <v>41.75</v>
      </c>
      <c r="Y75" s="197">
        <v>0</v>
      </c>
      <c r="Z75">
        <v>0</v>
      </c>
      <c r="AA75" s="197">
        <v>8.33</v>
      </c>
      <c r="AB75" s="197">
        <v>0</v>
      </c>
      <c r="AC75" s="197">
        <v>0</v>
      </c>
      <c r="AD75" s="197">
        <v>0</v>
      </c>
      <c r="AE75" s="197">
        <v>28.69</v>
      </c>
      <c r="AF75" s="197">
        <v>0</v>
      </c>
      <c r="AG75" s="197">
        <v>0</v>
      </c>
      <c r="AH75" s="197">
        <v>0</v>
      </c>
      <c r="AI75" s="197">
        <v>104.79</v>
      </c>
      <c r="AJ75" s="197">
        <v>0</v>
      </c>
      <c r="AK75" s="197">
        <v>0</v>
      </c>
      <c r="AL75" s="197">
        <v>0</v>
      </c>
      <c r="AM75" s="197">
        <v>222.11</v>
      </c>
      <c r="AN75" s="197">
        <v>0</v>
      </c>
      <c r="AO75">
        <v>0</v>
      </c>
      <c r="AP75" s="197">
        <v>94.3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492.32</v>
      </c>
      <c r="L76" s="197">
        <v>7.86</v>
      </c>
      <c r="M76" s="197">
        <v>61.64</v>
      </c>
      <c r="N76" s="197">
        <v>24.07</v>
      </c>
      <c r="O76" s="197">
        <v>70.83</v>
      </c>
      <c r="P76" s="197">
        <v>18.899999999999999</v>
      </c>
      <c r="Q76" s="197">
        <v>6.78</v>
      </c>
      <c r="R76" s="197">
        <v>10.69</v>
      </c>
      <c r="S76" s="197">
        <v>11.2</v>
      </c>
      <c r="T76" s="197">
        <v>0</v>
      </c>
      <c r="U76" s="197">
        <v>49.83</v>
      </c>
      <c r="V76" s="197">
        <v>5.9</v>
      </c>
      <c r="W76" s="197">
        <v>18.04</v>
      </c>
      <c r="X76" s="197">
        <v>41.75</v>
      </c>
      <c r="Y76" s="197">
        <v>0</v>
      </c>
      <c r="Z76">
        <v>0</v>
      </c>
      <c r="AA76" s="197">
        <v>8.33</v>
      </c>
      <c r="AB76" s="197">
        <v>0</v>
      </c>
      <c r="AC76" s="197">
        <v>0</v>
      </c>
      <c r="AD76" s="197">
        <v>0</v>
      </c>
      <c r="AE76" s="197">
        <v>28.69</v>
      </c>
      <c r="AF76" s="197">
        <v>0</v>
      </c>
      <c r="AG76" s="197">
        <v>0</v>
      </c>
      <c r="AH76" s="197">
        <v>0</v>
      </c>
      <c r="AI76" s="197">
        <v>104.79</v>
      </c>
      <c r="AJ76" s="197">
        <v>0</v>
      </c>
      <c r="AK76" s="197">
        <v>0</v>
      </c>
      <c r="AL76" s="197">
        <v>0</v>
      </c>
      <c r="AM76" s="197">
        <v>214.15</v>
      </c>
      <c r="AN76" s="197">
        <v>0</v>
      </c>
      <c r="AO76">
        <v>0</v>
      </c>
      <c r="AP76" s="197">
        <v>94.3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492.32</v>
      </c>
      <c r="L77" s="197">
        <v>7.86</v>
      </c>
      <c r="M77" s="197">
        <v>61.64</v>
      </c>
      <c r="N77" s="197">
        <v>24.07</v>
      </c>
      <c r="O77" s="197">
        <v>70.83</v>
      </c>
      <c r="P77" s="197">
        <v>18.899999999999999</v>
      </c>
      <c r="Q77" s="197">
        <v>6.78</v>
      </c>
      <c r="R77" s="197">
        <v>10.69</v>
      </c>
      <c r="S77" s="197">
        <v>11.2</v>
      </c>
      <c r="T77" s="197">
        <v>0</v>
      </c>
      <c r="U77" s="197">
        <v>49.83</v>
      </c>
      <c r="V77" s="197">
        <v>5.9</v>
      </c>
      <c r="W77" s="197">
        <v>18.04</v>
      </c>
      <c r="X77" s="197">
        <v>41.75</v>
      </c>
      <c r="Y77" s="197">
        <v>0</v>
      </c>
      <c r="Z77">
        <v>0</v>
      </c>
      <c r="AA77" s="197">
        <v>8.33</v>
      </c>
      <c r="AB77" s="197">
        <v>0</v>
      </c>
      <c r="AC77" s="197">
        <v>0</v>
      </c>
      <c r="AD77" s="197">
        <v>0</v>
      </c>
      <c r="AE77" s="197">
        <v>28.69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219.58</v>
      </c>
      <c r="AN77" s="197">
        <v>0</v>
      </c>
      <c r="AO77">
        <v>0</v>
      </c>
      <c r="AP77" s="197">
        <v>94.3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492.32</v>
      </c>
      <c r="L78" s="197">
        <v>7.86</v>
      </c>
      <c r="M78" s="197">
        <v>61.64</v>
      </c>
      <c r="N78" s="197">
        <v>24.07</v>
      </c>
      <c r="O78" s="197">
        <v>70.83</v>
      </c>
      <c r="P78" s="197">
        <v>18.899999999999999</v>
      </c>
      <c r="Q78" s="197">
        <v>6.78</v>
      </c>
      <c r="R78" s="197">
        <v>10.69</v>
      </c>
      <c r="S78" s="197">
        <v>11.2</v>
      </c>
      <c r="T78" s="197">
        <v>0</v>
      </c>
      <c r="U78" s="197">
        <v>49.83</v>
      </c>
      <c r="V78" s="197">
        <v>5.9</v>
      </c>
      <c r="W78" s="197">
        <v>18.04</v>
      </c>
      <c r="X78" s="197">
        <v>41.75</v>
      </c>
      <c r="Y78" s="197">
        <v>0</v>
      </c>
      <c r="Z78">
        <v>0</v>
      </c>
      <c r="AA78" s="197">
        <v>8.33</v>
      </c>
      <c r="AB78" s="197">
        <v>0</v>
      </c>
      <c r="AC78" s="197">
        <v>0</v>
      </c>
      <c r="AD78" s="197">
        <v>0</v>
      </c>
      <c r="AE78" s="197">
        <v>28.69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214.15</v>
      </c>
      <c r="AN78" s="197">
        <v>0</v>
      </c>
      <c r="AO78">
        <v>0</v>
      </c>
      <c r="AP78" s="197">
        <v>94.3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492.32</v>
      </c>
      <c r="L79" s="197">
        <v>7.86</v>
      </c>
      <c r="M79" s="197">
        <v>61.64</v>
      </c>
      <c r="N79" s="197">
        <v>24.07</v>
      </c>
      <c r="O79" s="197">
        <v>70.83</v>
      </c>
      <c r="P79" s="197">
        <v>18.899999999999999</v>
      </c>
      <c r="Q79" s="197">
        <v>6.78</v>
      </c>
      <c r="R79" s="197">
        <v>10.69</v>
      </c>
      <c r="S79" s="197">
        <v>11.2</v>
      </c>
      <c r="T79" s="197">
        <v>0</v>
      </c>
      <c r="U79" s="197">
        <v>49.38</v>
      </c>
      <c r="V79" s="197">
        <v>5.9</v>
      </c>
      <c r="W79" s="197">
        <v>18.04</v>
      </c>
      <c r="X79" s="197">
        <v>41.75</v>
      </c>
      <c r="Y79" s="197">
        <v>0</v>
      </c>
      <c r="Z79">
        <v>0</v>
      </c>
      <c r="AA79" s="197">
        <v>8.33</v>
      </c>
      <c r="AB79" s="197">
        <v>0</v>
      </c>
      <c r="AC79" s="197">
        <v>0</v>
      </c>
      <c r="AD79" s="197">
        <v>0</v>
      </c>
      <c r="AE79" s="197">
        <v>28.69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204.51</v>
      </c>
      <c r="AN79" s="197">
        <v>0</v>
      </c>
      <c r="AO79">
        <v>0</v>
      </c>
      <c r="AP79" s="197">
        <v>94.3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492.32</v>
      </c>
      <c r="L80" s="197">
        <v>7.86</v>
      </c>
      <c r="M80" s="197">
        <v>61.64</v>
      </c>
      <c r="N80" s="197">
        <v>24.07</v>
      </c>
      <c r="O80" s="197">
        <v>70.83</v>
      </c>
      <c r="P80" s="197">
        <v>18.899999999999999</v>
      </c>
      <c r="Q80" s="197">
        <v>6.78</v>
      </c>
      <c r="R80" s="197">
        <v>10.69</v>
      </c>
      <c r="S80" s="197">
        <v>11.2</v>
      </c>
      <c r="T80" s="197">
        <v>0</v>
      </c>
      <c r="U80" s="197">
        <v>49.38</v>
      </c>
      <c r="V80" s="197">
        <v>5.9</v>
      </c>
      <c r="W80" s="197">
        <v>18.04</v>
      </c>
      <c r="X80" s="197">
        <v>41.75</v>
      </c>
      <c r="Y80" s="197">
        <v>0</v>
      </c>
      <c r="Z80">
        <v>0</v>
      </c>
      <c r="AA80" s="197">
        <v>8.33</v>
      </c>
      <c r="AB80" s="197">
        <v>0</v>
      </c>
      <c r="AC80" s="197">
        <v>0</v>
      </c>
      <c r="AD80" s="197">
        <v>0</v>
      </c>
      <c r="AE80" s="197">
        <v>26.22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204.51</v>
      </c>
      <c r="AN80" s="197">
        <v>0</v>
      </c>
      <c r="AO80">
        <v>0</v>
      </c>
      <c r="AP80" s="197">
        <v>94.3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492.32</v>
      </c>
      <c r="L81" s="197">
        <v>7.86</v>
      </c>
      <c r="M81" s="197">
        <v>61.64</v>
      </c>
      <c r="N81" s="197">
        <v>24.07</v>
      </c>
      <c r="O81" s="197">
        <v>70.83</v>
      </c>
      <c r="P81" s="197">
        <v>18.899999999999999</v>
      </c>
      <c r="Q81" s="197">
        <v>6.78</v>
      </c>
      <c r="R81" s="197">
        <v>10.69</v>
      </c>
      <c r="S81" s="197">
        <v>11.2</v>
      </c>
      <c r="T81" s="197">
        <v>0</v>
      </c>
      <c r="U81" s="197">
        <v>49.38</v>
      </c>
      <c r="V81" s="197">
        <v>5.9</v>
      </c>
      <c r="W81" s="197">
        <v>18.04</v>
      </c>
      <c r="X81" s="197">
        <v>41.75</v>
      </c>
      <c r="Y81" s="197">
        <v>0</v>
      </c>
      <c r="Z81">
        <v>0</v>
      </c>
      <c r="AA81" s="197">
        <v>8.33</v>
      </c>
      <c r="AB81" s="197">
        <v>0</v>
      </c>
      <c r="AC81" s="197">
        <v>0</v>
      </c>
      <c r="AD81" s="197">
        <v>0</v>
      </c>
      <c r="AE81" s="197">
        <v>31.16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194.51</v>
      </c>
      <c r="AN81" s="197">
        <v>0</v>
      </c>
      <c r="AO81">
        <v>0</v>
      </c>
      <c r="AP81" s="197">
        <v>94.3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492.32</v>
      </c>
      <c r="L82" s="197">
        <v>7.86</v>
      </c>
      <c r="M82" s="197">
        <v>61.64</v>
      </c>
      <c r="N82" s="197">
        <v>24.07</v>
      </c>
      <c r="O82" s="197">
        <v>70.83</v>
      </c>
      <c r="P82" s="197">
        <v>18.899999999999999</v>
      </c>
      <c r="Q82" s="197">
        <v>6.78</v>
      </c>
      <c r="R82" s="197">
        <v>10.69</v>
      </c>
      <c r="S82" s="197">
        <v>11.2</v>
      </c>
      <c r="T82" s="197">
        <v>0</v>
      </c>
      <c r="U82" s="197">
        <v>49.38</v>
      </c>
      <c r="V82" s="197">
        <v>5.9</v>
      </c>
      <c r="W82" s="197">
        <v>18.04</v>
      </c>
      <c r="X82" s="197">
        <v>41.75</v>
      </c>
      <c r="Y82" s="197">
        <v>0</v>
      </c>
      <c r="Z82">
        <v>0</v>
      </c>
      <c r="AA82" s="197">
        <v>8.81</v>
      </c>
      <c r="AB82" s="197">
        <v>0</v>
      </c>
      <c r="AC82" s="197">
        <v>0</v>
      </c>
      <c r="AD82" s="197">
        <v>0</v>
      </c>
      <c r="AE82" s="197">
        <v>31.16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174.51</v>
      </c>
      <c r="AN82" s="197">
        <v>0</v>
      </c>
      <c r="AO82">
        <v>0</v>
      </c>
      <c r="AP82" s="197">
        <v>94.3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492.32</v>
      </c>
      <c r="L83" s="197">
        <v>6.45</v>
      </c>
      <c r="M83" s="197">
        <v>61.64</v>
      </c>
      <c r="N83" s="197">
        <v>24.07</v>
      </c>
      <c r="O83" s="197">
        <v>70.83</v>
      </c>
      <c r="P83" s="197">
        <v>18.899999999999999</v>
      </c>
      <c r="Q83" s="197">
        <v>6.78</v>
      </c>
      <c r="R83" s="197">
        <v>10.69</v>
      </c>
      <c r="S83" s="197">
        <v>11.2</v>
      </c>
      <c r="T83" s="197">
        <v>0</v>
      </c>
      <c r="U83" s="197">
        <v>49.38</v>
      </c>
      <c r="V83" s="197">
        <v>5.9</v>
      </c>
      <c r="W83" s="197">
        <v>18.04</v>
      </c>
      <c r="X83" s="197">
        <v>41.75</v>
      </c>
      <c r="Y83" s="197">
        <v>0</v>
      </c>
      <c r="Z83">
        <v>0</v>
      </c>
      <c r="AA83" s="197">
        <v>8.81</v>
      </c>
      <c r="AB83" s="197">
        <v>0</v>
      </c>
      <c r="AC83" s="197">
        <v>0</v>
      </c>
      <c r="AD83" s="197">
        <v>0</v>
      </c>
      <c r="AE83" s="197">
        <v>31.16</v>
      </c>
      <c r="AF83" s="197">
        <v>0</v>
      </c>
      <c r="AG83" s="197">
        <v>0</v>
      </c>
      <c r="AH83" s="197">
        <v>0</v>
      </c>
      <c r="AI83" s="197">
        <v>104.79</v>
      </c>
      <c r="AJ83" s="197">
        <v>0</v>
      </c>
      <c r="AK83" s="197">
        <v>0</v>
      </c>
      <c r="AL83" s="197">
        <v>0</v>
      </c>
      <c r="AM83" s="197">
        <v>124.51</v>
      </c>
      <c r="AN83" s="197">
        <v>0</v>
      </c>
      <c r="AO83">
        <v>0</v>
      </c>
      <c r="AP83" s="197">
        <v>94.3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492.32</v>
      </c>
      <c r="L84" s="197">
        <v>6.45</v>
      </c>
      <c r="M84" s="197">
        <v>61.64</v>
      </c>
      <c r="N84" s="197">
        <v>24.07</v>
      </c>
      <c r="O84" s="197">
        <v>70.83</v>
      </c>
      <c r="P84" s="197">
        <v>18.899999999999999</v>
      </c>
      <c r="Q84" s="197">
        <v>6.78</v>
      </c>
      <c r="R84" s="197">
        <v>10.69</v>
      </c>
      <c r="S84" s="197">
        <v>11.2</v>
      </c>
      <c r="T84" s="197">
        <v>0</v>
      </c>
      <c r="U84" s="197">
        <v>49.38</v>
      </c>
      <c r="V84" s="197">
        <v>5.9</v>
      </c>
      <c r="W84" s="197">
        <v>18.04</v>
      </c>
      <c r="X84" s="197">
        <v>41.75</v>
      </c>
      <c r="Y84" s="197">
        <v>0</v>
      </c>
      <c r="Z84">
        <v>0</v>
      </c>
      <c r="AA84" s="197">
        <v>8.81</v>
      </c>
      <c r="AB84" s="197">
        <v>0</v>
      </c>
      <c r="AC84" s="197">
        <v>0</v>
      </c>
      <c r="AD84" s="197">
        <v>0</v>
      </c>
      <c r="AE84" s="197">
        <v>31.16</v>
      </c>
      <c r="AF84" s="197">
        <v>0</v>
      </c>
      <c r="AG84" s="197">
        <v>0</v>
      </c>
      <c r="AH84" s="197">
        <v>0</v>
      </c>
      <c r="AI84" s="197">
        <v>104.79</v>
      </c>
      <c r="AJ84" s="197">
        <v>0</v>
      </c>
      <c r="AK84" s="197">
        <v>0</v>
      </c>
      <c r="AL84" s="197">
        <v>0</v>
      </c>
      <c r="AM84" s="197">
        <v>124.51</v>
      </c>
      <c r="AN84" s="197">
        <v>0</v>
      </c>
      <c r="AO84">
        <v>0</v>
      </c>
      <c r="AP84" s="197">
        <v>94.3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492.32</v>
      </c>
      <c r="L85" s="197">
        <v>6.45</v>
      </c>
      <c r="M85" s="197">
        <v>61.64</v>
      </c>
      <c r="N85" s="197">
        <v>24.07</v>
      </c>
      <c r="O85" s="197">
        <v>70.83</v>
      </c>
      <c r="P85" s="197">
        <v>18.899999999999999</v>
      </c>
      <c r="Q85" s="197">
        <v>6.78</v>
      </c>
      <c r="R85" s="197">
        <v>10.69</v>
      </c>
      <c r="S85" s="197">
        <v>11.2</v>
      </c>
      <c r="T85" s="197">
        <v>0</v>
      </c>
      <c r="U85" s="197">
        <v>49.38</v>
      </c>
      <c r="V85" s="197">
        <v>5.9</v>
      </c>
      <c r="W85" s="197">
        <v>18.04</v>
      </c>
      <c r="X85" s="197">
        <v>41.75</v>
      </c>
      <c r="Y85" s="197">
        <v>0</v>
      </c>
      <c r="Z85">
        <v>0</v>
      </c>
      <c r="AA85" s="197">
        <v>8.81</v>
      </c>
      <c r="AB85" s="197">
        <v>0</v>
      </c>
      <c r="AC85" s="197">
        <v>0</v>
      </c>
      <c r="AD85" s="197">
        <v>0</v>
      </c>
      <c r="AE85" s="197">
        <v>31.16</v>
      </c>
      <c r="AF85" s="197">
        <v>0</v>
      </c>
      <c r="AG85" s="197">
        <v>0</v>
      </c>
      <c r="AH85" s="197">
        <v>0</v>
      </c>
      <c r="AI85" s="197">
        <v>104.79</v>
      </c>
      <c r="AJ85" s="197">
        <v>0</v>
      </c>
      <c r="AK85" s="197">
        <v>0</v>
      </c>
      <c r="AL85" s="197">
        <v>0</v>
      </c>
      <c r="AM85" s="197">
        <v>184.51</v>
      </c>
      <c r="AN85" s="197">
        <v>0</v>
      </c>
      <c r="AO85">
        <v>0</v>
      </c>
      <c r="AP85" s="197">
        <v>94.3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492.32</v>
      </c>
      <c r="L86" s="197">
        <v>6.45</v>
      </c>
      <c r="M86" s="197">
        <v>61.64</v>
      </c>
      <c r="N86" s="197">
        <v>24.07</v>
      </c>
      <c r="O86" s="197">
        <v>70.83</v>
      </c>
      <c r="P86" s="197">
        <v>18.899999999999999</v>
      </c>
      <c r="Q86" s="197">
        <v>6.78</v>
      </c>
      <c r="R86" s="197">
        <v>10.69</v>
      </c>
      <c r="S86" s="197">
        <v>11.2</v>
      </c>
      <c r="T86" s="197">
        <v>0</v>
      </c>
      <c r="U86" s="197">
        <v>49.38</v>
      </c>
      <c r="V86" s="197">
        <v>5.9</v>
      </c>
      <c r="W86" s="197">
        <v>18.04</v>
      </c>
      <c r="X86" s="197">
        <v>41.75</v>
      </c>
      <c r="Y86" s="197">
        <v>0</v>
      </c>
      <c r="Z86">
        <v>0</v>
      </c>
      <c r="AA86" s="197">
        <v>8.81</v>
      </c>
      <c r="AB86" s="197">
        <v>0</v>
      </c>
      <c r="AC86" s="197">
        <v>0</v>
      </c>
      <c r="AD86" s="197">
        <v>0</v>
      </c>
      <c r="AE86" s="197">
        <v>31.16</v>
      </c>
      <c r="AF86" s="197">
        <v>0</v>
      </c>
      <c r="AG86" s="197">
        <v>0</v>
      </c>
      <c r="AH86" s="197">
        <v>0</v>
      </c>
      <c r="AI86" s="197">
        <v>104.79</v>
      </c>
      <c r="AJ86" s="197">
        <v>0</v>
      </c>
      <c r="AK86" s="197">
        <v>0</v>
      </c>
      <c r="AL86" s="197">
        <v>0</v>
      </c>
      <c r="AM86" s="197">
        <v>184.51</v>
      </c>
      <c r="AN86" s="197">
        <v>0</v>
      </c>
      <c r="AO86">
        <v>0</v>
      </c>
      <c r="AP86" s="197">
        <v>94.3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492.32</v>
      </c>
      <c r="L87" s="197">
        <v>6.45</v>
      </c>
      <c r="M87" s="197">
        <v>61.64</v>
      </c>
      <c r="N87" s="197">
        <v>24.07</v>
      </c>
      <c r="O87" s="197">
        <v>70.83</v>
      </c>
      <c r="P87" s="197">
        <v>18.899999999999999</v>
      </c>
      <c r="Q87" s="197">
        <v>6.78</v>
      </c>
      <c r="R87" s="197">
        <v>10.69</v>
      </c>
      <c r="S87" s="197">
        <v>11.2</v>
      </c>
      <c r="T87" s="197">
        <v>0</v>
      </c>
      <c r="U87" s="197">
        <v>49.38</v>
      </c>
      <c r="V87" s="197">
        <v>5.9</v>
      </c>
      <c r="W87" s="197">
        <v>18.04</v>
      </c>
      <c r="X87" s="197">
        <v>41.75</v>
      </c>
      <c r="Y87" s="197">
        <v>0</v>
      </c>
      <c r="Z87">
        <v>0</v>
      </c>
      <c r="AA87" s="197">
        <v>8.81</v>
      </c>
      <c r="AB87" s="197">
        <v>0</v>
      </c>
      <c r="AC87" s="197">
        <v>0</v>
      </c>
      <c r="AD87" s="197">
        <v>0</v>
      </c>
      <c r="AE87" s="197">
        <v>32.17</v>
      </c>
      <c r="AF87" s="197">
        <v>0</v>
      </c>
      <c r="AG87" s="197">
        <v>0</v>
      </c>
      <c r="AH87" s="197">
        <v>0</v>
      </c>
      <c r="AI87" s="197">
        <v>104.79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94.3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492.32</v>
      </c>
      <c r="L88" s="197">
        <v>6.45</v>
      </c>
      <c r="M88" s="197">
        <v>61.64</v>
      </c>
      <c r="N88" s="197">
        <v>24.07</v>
      </c>
      <c r="O88" s="197">
        <v>70.83</v>
      </c>
      <c r="P88" s="197">
        <v>18.899999999999999</v>
      </c>
      <c r="Q88" s="197">
        <v>6.78</v>
      </c>
      <c r="R88" s="197">
        <v>10.69</v>
      </c>
      <c r="S88" s="197">
        <v>11.2</v>
      </c>
      <c r="T88" s="197">
        <v>0</v>
      </c>
      <c r="U88" s="197">
        <v>49.38</v>
      </c>
      <c r="V88" s="197">
        <v>5.9</v>
      </c>
      <c r="W88" s="197">
        <v>18.04</v>
      </c>
      <c r="X88" s="197">
        <v>41.75</v>
      </c>
      <c r="Y88" s="197">
        <v>0</v>
      </c>
      <c r="Z88">
        <v>0</v>
      </c>
      <c r="AA88" s="197">
        <v>9.0500000000000007</v>
      </c>
      <c r="AB88" s="197">
        <v>0</v>
      </c>
      <c r="AC88" s="197">
        <v>0</v>
      </c>
      <c r="AD88" s="197">
        <v>0</v>
      </c>
      <c r="AE88" s="197">
        <v>32.17</v>
      </c>
      <c r="AF88" s="197">
        <v>0</v>
      </c>
      <c r="AG88" s="197">
        <v>0</v>
      </c>
      <c r="AH88" s="197">
        <v>0</v>
      </c>
      <c r="AI88" s="197">
        <v>104.79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94.3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492.32</v>
      </c>
      <c r="L89" s="197">
        <v>6.45</v>
      </c>
      <c r="M89" s="197">
        <v>61.64</v>
      </c>
      <c r="N89" s="197">
        <v>24.07</v>
      </c>
      <c r="O89" s="197">
        <v>70.83</v>
      </c>
      <c r="P89" s="197">
        <v>18.899999999999999</v>
      </c>
      <c r="Q89" s="197">
        <v>6.78</v>
      </c>
      <c r="R89" s="197">
        <v>10.69</v>
      </c>
      <c r="S89" s="197">
        <v>11.2</v>
      </c>
      <c r="T89" s="197">
        <v>0</v>
      </c>
      <c r="U89" s="197">
        <v>49.38</v>
      </c>
      <c r="V89" s="197">
        <v>5.9</v>
      </c>
      <c r="W89" s="197">
        <v>18.04</v>
      </c>
      <c r="X89" s="197">
        <v>41.75</v>
      </c>
      <c r="Y89" s="197">
        <v>0</v>
      </c>
      <c r="Z89">
        <v>0</v>
      </c>
      <c r="AA89" s="197">
        <v>15.67</v>
      </c>
      <c r="AB89" s="197">
        <v>0</v>
      </c>
      <c r="AC89" s="197">
        <v>0</v>
      </c>
      <c r="AD89" s="197">
        <v>0</v>
      </c>
      <c r="AE89" s="197">
        <v>45.39</v>
      </c>
      <c r="AF89" s="197">
        <v>0</v>
      </c>
      <c r="AG89" s="197">
        <v>0</v>
      </c>
      <c r="AH89" s="197">
        <v>0</v>
      </c>
      <c r="AI89" s="197">
        <v>104.79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94.3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492.32</v>
      </c>
      <c r="L90" s="197">
        <v>6.45</v>
      </c>
      <c r="M90" s="197">
        <v>61.64</v>
      </c>
      <c r="N90" s="197">
        <v>24.07</v>
      </c>
      <c r="O90" s="197">
        <v>70.83</v>
      </c>
      <c r="P90" s="197">
        <v>18.899999999999999</v>
      </c>
      <c r="Q90" s="197">
        <v>6.78</v>
      </c>
      <c r="R90" s="197">
        <v>10.69</v>
      </c>
      <c r="S90" s="197">
        <v>11.2</v>
      </c>
      <c r="T90" s="197">
        <v>0</v>
      </c>
      <c r="U90" s="197">
        <v>49.38</v>
      </c>
      <c r="V90" s="197">
        <v>5.9</v>
      </c>
      <c r="W90" s="197">
        <v>18.04</v>
      </c>
      <c r="X90" s="197">
        <v>41.75</v>
      </c>
      <c r="Y90" s="197">
        <v>0</v>
      </c>
      <c r="Z90">
        <v>0</v>
      </c>
      <c r="AA90" s="197">
        <v>15.67</v>
      </c>
      <c r="AB90" s="197">
        <v>0</v>
      </c>
      <c r="AC90" s="197">
        <v>0</v>
      </c>
      <c r="AD90" s="197">
        <v>0</v>
      </c>
      <c r="AE90" s="197">
        <v>45.39</v>
      </c>
      <c r="AF90" s="197">
        <v>0</v>
      </c>
      <c r="AG90" s="197">
        <v>0</v>
      </c>
      <c r="AH90" s="197">
        <v>0</v>
      </c>
      <c r="AI90" s="197">
        <v>104.79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94.3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492.32</v>
      </c>
      <c r="L91" s="197">
        <v>6.45</v>
      </c>
      <c r="M91" s="197">
        <v>61.64</v>
      </c>
      <c r="N91" s="197">
        <v>24.07</v>
      </c>
      <c r="O91" s="197">
        <v>70.83</v>
      </c>
      <c r="P91" s="197">
        <v>18.899999999999999</v>
      </c>
      <c r="Q91" s="197">
        <v>6.78</v>
      </c>
      <c r="R91" s="197">
        <v>10.69</v>
      </c>
      <c r="S91" s="197">
        <v>11.2</v>
      </c>
      <c r="T91" s="197">
        <v>0</v>
      </c>
      <c r="U91" s="197">
        <v>49.38</v>
      </c>
      <c r="V91" s="197">
        <v>5.9</v>
      </c>
      <c r="W91" s="197">
        <v>18.04</v>
      </c>
      <c r="X91" s="197">
        <v>41.75</v>
      </c>
      <c r="Y91" s="197">
        <v>0</v>
      </c>
      <c r="Z91">
        <v>0</v>
      </c>
      <c r="AA91" s="197">
        <v>15.67</v>
      </c>
      <c r="AB91" s="197">
        <v>0</v>
      </c>
      <c r="AC91" s="197">
        <v>0</v>
      </c>
      <c r="AD91" s="197">
        <v>0</v>
      </c>
      <c r="AE91" s="197">
        <v>45.39</v>
      </c>
      <c r="AF91" s="197">
        <v>0</v>
      </c>
      <c r="AG91" s="197">
        <v>0</v>
      </c>
      <c r="AH91" s="197">
        <v>0</v>
      </c>
      <c r="AI91" s="197">
        <v>104.79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94.3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492.32</v>
      </c>
      <c r="L92" s="197">
        <v>6.45</v>
      </c>
      <c r="M92" s="197">
        <v>61.64</v>
      </c>
      <c r="N92" s="197">
        <v>24.07</v>
      </c>
      <c r="O92" s="197">
        <v>70.83</v>
      </c>
      <c r="P92" s="197">
        <v>18.899999999999999</v>
      </c>
      <c r="Q92" s="197">
        <v>6.78</v>
      </c>
      <c r="R92" s="197">
        <v>10.69</v>
      </c>
      <c r="S92" s="197">
        <v>11.2</v>
      </c>
      <c r="T92" s="197">
        <v>0</v>
      </c>
      <c r="U92" s="197">
        <v>49.38</v>
      </c>
      <c r="V92" s="197">
        <v>5.9</v>
      </c>
      <c r="W92" s="197">
        <v>18.04</v>
      </c>
      <c r="X92" s="197">
        <v>41.75</v>
      </c>
      <c r="Y92" s="197">
        <v>0</v>
      </c>
      <c r="Z92">
        <v>0</v>
      </c>
      <c r="AA92" s="197">
        <v>15.67</v>
      </c>
      <c r="AB92" s="197">
        <v>0</v>
      </c>
      <c r="AC92" s="197">
        <v>0</v>
      </c>
      <c r="AD92" s="197">
        <v>0</v>
      </c>
      <c r="AE92" s="197">
        <v>45.39</v>
      </c>
      <c r="AF92" s="197">
        <v>0</v>
      </c>
      <c r="AG92" s="197">
        <v>0</v>
      </c>
      <c r="AH92" s="197">
        <v>0</v>
      </c>
      <c r="AI92" s="197">
        <v>104.79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94.3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492.32</v>
      </c>
      <c r="L93" s="197">
        <v>6.45</v>
      </c>
      <c r="M93" s="197">
        <v>61.64</v>
      </c>
      <c r="N93" s="197">
        <v>24.07</v>
      </c>
      <c r="O93" s="197">
        <v>70.83</v>
      </c>
      <c r="P93" s="197">
        <v>18.899999999999999</v>
      </c>
      <c r="Q93" s="197">
        <v>6.78</v>
      </c>
      <c r="R93" s="197">
        <v>10.69</v>
      </c>
      <c r="S93" s="197">
        <v>11.2</v>
      </c>
      <c r="T93" s="197">
        <v>0</v>
      </c>
      <c r="U93" s="197">
        <v>49.38</v>
      </c>
      <c r="V93" s="197">
        <v>5.9</v>
      </c>
      <c r="W93" s="197">
        <v>18.04</v>
      </c>
      <c r="X93" s="197">
        <v>41.75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45.39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94.3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492.32</v>
      </c>
      <c r="L94" s="197">
        <v>6.45</v>
      </c>
      <c r="M94" s="197">
        <v>61.64</v>
      </c>
      <c r="N94" s="197">
        <v>24.07</v>
      </c>
      <c r="O94" s="197">
        <v>70.83</v>
      </c>
      <c r="P94" s="197">
        <v>18.899999999999999</v>
      </c>
      <c r="Q94" s="197">
        <v>6.78</v>
      </c>
      <c r="R94" s="197">
        <v>10.69</v>
      </c>
      <c r="S94" s="197">
        <v>11.2</v>
      </c>
      <c r="T94" s="197">
        <v>0</v>
      </c>
      <c r="U94" s="197">
        <v>49.38</v>
      </c>
      <c r="V94" s="197">
        <v>5.9</v>
      </c>
      <c r="W94" s="197">
        <v>18.04</v>
      </c>
      <c r="X94" s="197">
        <v>41.75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45.39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94.3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492.32</v>
      </c>
      <c r="L95" s="197">
        <v>6.45</v>
      </c>
      <c r="M95" s="197">
        <v>61.64</v>
      </c>
      <c r="N95" s="197">
        <v>24.07</v>
      </c>
      <c r="O95" s="197">
        <v>70.83</v>
      </c>
      <c r="P95" s="197">
        <v>18.899999999999999</v>
      </c>
      <c r="Q95" s="197">
        <v>6.78</v>
      </c>
      <c r="R95" s="197">
        <v>10.69</v>
      </c>
      <c r="S95" s="197">
        <v>11.2</v>
      </c>
      <c r="T95" s="197">
        <v>0</v>
      </c>
      <c r="U95" s="197">
        <v>49.38</v>
      </c>
      <c r="V95" s="197">
        <v>5.9</v>
      </c>
      <c r="W95" s="197">
        <v>18.04</v>
      </c>
      <c r="X95" s="197">
        <v>41.75</v>
      </c>
      <c r="Y95" s="197">
        <v>0</v>
      </c>
      <c r="Z95">
        <v>0</v>
      </c>
      <c r="AA95" s="197">
        <v>15.16</v>
      </c>
      <c r="AB95" s="197">
        <v>0</v>
      </c>
      <c r="AC95" s="197">
        <v>0</v>
      </c>
      <c r="AD95" s="197">
        <v>0</v>
      </c>
      <c r="AE95" s="197">
        <v>45.95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94.3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492.32</v>
      </c>
      <c r="L96" s="197">
        <v>6.45</v>
      </c>
      <c r="M96" s="197">
        <v>61.64</v>
      </c>
      <c r="N96" s="197">
        <v>24.07</v>
      </c>
      <c r="O96" s="197">
        <v>70.83</v>
      </c>
      <c r="P96" s="197">
        <v>18.899999999999999</v>
      </c>
      <c r="Q96" s="197">
        <v>6.78</v>
      </c>
      <c r="R96" s="197">
        <v>10.69</v>
      </c>
      <c r="S96" s="197">
        <v>11.2</v>
      </c>
      <c r="T96" s="197">
        <v>0</v>
      </c>
      <c r="U96" s="197">
        <v>49.38</v>
      </c>
      <c r="V96" s="197">
        <v>5.9</v>
      </c>
      <c r="W96" s="197">
        <v>18.04</v>
      </c>
      <c r="X96" s="197">
        <v>41.75</v>
      </c>
      <c r="Y96" s="197">
        <v>0</v>
      </c>
      <c r="Z96">
        <v>0</v>
      </c>
      <c r="AA96" s="197">
        <v>15.16</v>
      </c>
      <c r="AB96" s="197">
        <v>0</v>
      </c>
      <c r="AC96" s="197">
        <v>0</v>
      </c>
      <c r="AD96" s="197">
        <v>0</v>
      </c>
      <c r="AE96" s="197">
        <v>45.95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94.3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434.92</v>
      </c>
      <c r="L97" s="197">
        <v>2.9</v>
      </c>
      <c r="M97" s="197">
        <v>61.64</v>
      </c>
      <c r="N97" s="197">
        <v>24.07</v>
      </c>
      <c r="O97" s="197">
        <v>70.83</v>
      </c>
      <c r="P97" s="197">
        <v>18.899999999999999</v>
      </c>
      <c r="Q97" s="197">
        <v>2.9</v>
      </c>
      <c r="R97" s="197">
        <v>2.9</v>
      </c>
      <c r="S97" s="197">
        <v>2.9</v>
      </c>
      <c r="T97" s="197">
        <v>0</v>
      </c>
      <c r="U97" s="197">
        <v>49.38</v>
      </c>
      <c r="V97" s="197">
        <v>5.9</v>
      </c>
      <c r="W97" s="197">
        <v>18.04</v>
      </c>
      <c r="X97" s="197">
        <v>41.75</v>
      </c>
      <c r="Y97" s="197">
        <v>0</v>
      </c>
      <c r="Z97">
        <v>0</v>
      </c>
      <c r="AA97" s="197">
        <v>15.16</v>
      </c>
      <c r="AB97" s="197">
        <v>0</v>
      </c>
      <c r="AC97" s="197">
        <v>0</v>
      </c>
      <c r="AD97" s="197">
        <v>0</v>
      </c>
      <c r="AE97" s="197">
        <v>45.95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94.3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386.6</v>
      </c>
      <c r="L98" s="197">
        <v>2.9</v>
      </c>
      <c r="M98" s="197">
        <v>61.64</v>
      </c>
      <c r="N98" s="197">
        <v>24.07</v>
      </c>
      <c r="O98" s="197">
        <v>70.83</v>
      </c>
      <c r="P98" s="197">
        <v>18.899999999999999</v>
      </c>
      <c r="Q98" s="197">
        <v>2.9</v>
      </c>
      <c r="R98" s="197">
        <v>2.9</v>
      </c>
      <c r="S98" s="197">
        <v>2.9</v>
      </c>
      <c r="T98" s="197">
        <v>0</v>
      </c>
      <c r="U98" s="197">
        <v>49.38</v>
      </c>
      <c r="V98" s="197">
        <v>5.9</v>
      </c>
      <c r="W98" s="197">
        <v>18.04</v>
      </c>
      <c r="X98" s="197">
        <v>41.75</v>
      </c>
      <c r="Y98" s="197">
        <v>0</v>
      </c>
      <c r="Z98">
        <v>0</v>
      </c>
      <c r="AA98" s="197">
        <v>15.16</v>
      </c>
      <c r="AB98" s="197">
        <v>0</v>
      </c>
      <c r="AC98" s="197">
        <v>0</v>
      </c>
      <c r="AD98" s="197">
        <v>0</v>
      </c>
      <c r="AE98" s="197">
        <v>45.95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94.3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9.1811849999999975</v>
      </c>
      <c r="L99">
        <f t="shared" si="0"/>
        <v>0.10185500000000004</v>
      </c>
      <c r="M99">
        <f t="shared" si="0"/>
        <v>1.4793600000000018</v>
      </c>
      <c r="N99">
        <f t="shared" si="0"/>
        <v>0.58967999999999965</v>
      </c>
      <c r="O99">
        <f t="shared" si="0"/>
        <v>1.6999199999999988</v>
      </c>
      <c r="P99">
        <f t="shared" si="0"/>
        <v>0.45360000000000072</v>
      </c>
      <c r="Q99">
        <f t="shared" si="0"/>
        <v>9.9967499999999904E-2</v>
      </c>
      <c r="R99">
        <f t="shared" si="0"/>
        <v>0.12802500000000003</v>
      </c>
      <c r="S99">
        <f t="shared" si="0"/>
        <v>0.13364499999999999</v>
      </c>
      <c r="T99">
        <f t="shared" si="0"/>
        <v>0</v>
      </c>
      <c r="U99">
        <f t="shared" si="0"/>
        <v>1.1936349999999996</v>
      </c>
      <c r="V99">
        <f t="shared" si="0"/>
        <v>0.13313499999999981</v>
      </c>
      <c r="W99">
        <f t="shared" si="0"/>
        <v>0.39947999999999972</v>
      </c>
      <c r="X99">
        <f t="shared" si="0"/>
        <v>1.002</v>
      </c>
      <c r="Y99">
        <f t="shared" si="0"/>
        <v>0</v>
      </c>
      <c r="Z99">
        <f t="shared" si="0"/>
        <v>0</v>
      </c>
      <c r="AA99">
        <f t="shared" si="0"/>
        <v>0.32495000000000018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0.98413749999999978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3.0069900000000054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3.2268150000000007</v>
      </c>
      <c r="AN99">
        <f t="shared" si="0"/>
        <v>0</v>
      </c>
      <c r="AO99">
        <f t="shared" si="0"/>
        <v>0</v>
      </c>
      <c r="AP99">
        <f t="shared" si="0"/>
        <v>2.2632000000000012</v>
      </c>
      <c r="AQ99">
        <f t="shared" ref="AQ99:AT99" si="1">SUM(AQ3:AQ98)/4000</f>
        <v>0.7496125000000009</v>
      </c>
      <c r="AR99">
        <f t="shared" si="1"/>
        <v>0.47092000000000001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158.58000000000001</v>
      </c>
      <c r="L3" s="197">
        <v>63.04</v>
      </c>
      <c r="M3" s="197">
        <v>0</v>
      </c>
      <c r="N3" s="197">
        <v>14.38</v>
      </c>
      <c r="O3" s="197">
        <v>48.69</v>
      </c>
      <c r="P3" s="197">
        <v>47.41</v>
      </c>
      <c r="Q3" s="197">
        <v>4.91</v>
      </c>
      <c r="R3" s="197">
        <v>6.19</v>
      </c>
      <c r="S3" s="197">
        <v>6.7</v>
      </c>
      <c r="T3" s="197">
        <v>0</v>
      </c>
      <c r="U3" s="197">
        <v>233.97</v>
      </c>
      <c r="V3" s="197">
        <v>2.94</v>
      </c>
      <c r="W3" s="197">
        <v>8.94</v>
      </c>
      <c r="X3" s="197">
        <v>24.14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54.53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158.58000000000001</v>
      </c>
      <c r="L4" s="197">
        <v>63.04</v>
      </c>
      <c r="M4" s="197">
        <v>0</v>
      </c>
      <c r="N4" s="197">
        <v>14.38</v>
      </c>
      <c r="O4" s="197">
        <v>48.69</v>
      </c>
      <c r="P4" s="197">
        <v>47.41</v>
      </c>
      <c r="Q4" s="197">
        <v>4.91</v>
      </c>
      <c r="R4" s="197">
        <v>6.19</v>
      </c>
      <c r="S4" s="197">
        <v>6.47</v>
      </c>
      <c r="T4" s="197">
        <v>0</v>
      </c>
      <c r="U4" s="197">
        <v>234.61</v>
      </c>
      <c r="V4" s="197">
        <v>2.94</v>
      </c>
      <c r="W4" s="197">
        <v>9.2200000000000006</v>
      </c>
      <c r="X4" s="197">
        <v>24.14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54.53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150.97999999999999</v>
      </c>
      <c r="L5" s="197">
        <v>63.04</v>
      </c>
      <c r="M5" s="197">
        <v>0</v>
      </c>
      <c r="N5" s="197">
        <v>14.38</v>
      </c>
      <c r="O5" s="197">
        <v>48.69</v>
      </c>
      <c r="P5" s="197">
        <v>47.41</v>
      </c>
      <c r="Q5" s="197">
        <v>4.91</v>
      </c>
      <c r="R5" s="197">
        <v>6.19</v>
      </c>
      <c r="S5" s="197">
        <v>6.47</v>
      </c>
      <c r="T5" s="197">
        <v>0</v>
      </c>
      <c r="U5" s="197">
        <v>234.61</v>
      </c>
      <c r="V5" s="197">
        <v>2.94</v>
      </c>
      <c r="W5" s="197">
        <v>7.6</v>
      </c>
      <c r="X5" s="197">
        <v>24.14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54.53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158.58000000000001</v>
      </c>
      <c r="L6" s="197">
        <v>63.04</v>
      </c>
      <c r="M6" s="197">
        <v>0</v>
      </c>
      <c r="N6" s="197">
        <v>14.38</v>
      </c>
      <c r="O6" s="197">
        <v>48.69</v>
      </c>
      <c r="P6" s="197">
        <v>47.41</v>
      </c>
      <c r="Q6" s="197">
        <v>4.91</v>
      </c>
      <c r="R6" s="197">
        <v>6.19</v>
      </c>
      <c r="S6" s="197">
        <v>6.47</v>
      </c>
      <c r="T6" s="197">
        <v>0</v>
      </c>
      <c r="U6" s="197">
        <v>234.61</v>
      </c>
      <c r="V6" s="197">
        <v>2.94</v>
      </c>
      <c r="W6" s="197">
        <v>7.6</v>
      </c>
      <c r="X6" s="197">
        <v>24.14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54.53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158.58000000000001</v>
      </c>
      <c r="L7" s="197">
        <v>63.04</v>
      </c>
      <c r="M7" s="197">
        <v>0</v>
      </c>
      <c r="N7" s="197">
        <v>14.38</v>
      </c>
      <c r="O7" s="197">
        <v>48.69</v>
      </c>
      <c r="P7" s="197">
        <v>47.41</v>
      </c>
      <c r="Q7" s="197">
        <v>4.91</v>
      </c>
      <c r="R7" s="197">
        <v>6.19</v>
      </c>
      <c r="S7" s="197">
        <v>6.47</v>
      </c>
      <c r="T7" s="197">
        <v>0</v>
      </c>
      <c r="U7" s="197">
        <v>234.61</v>
      </c>
      <c r="V7" s="197">
        <v>2.94</v>
      </c>
      <c r="W7" s="197">
        <v>7.6</v>
      </c>
      <c r="X7" s="197">
        <v>24.14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54.53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158.58000000000001</v>
      </c>
      <c r="L8" s="197">
        <v>63.04</v>
      </c>
      <c r="M8" s="197">
        <v>0</v>
      </c>
      <c r="N8" s="197">
        <v>14.38</v>
      </c>
      <c r="O8" s="197">
        <v>48.69</v>
      </c>
      <c r="P8" s="197">
        <v>47.41</v>
      </c>
      <c r="Q8" s="197">
        <v>4.91</v>
      </c>
      <c r="R8" s="197">
        <v>6.19</v>
      </c>
      <c r="S8" s="197">
        <v>6.47</v>
      </c>
      <c r="T8" s="197">
        <v>0</v>
      </c>
      <c r="U8" s="197">
        <v>234.61</v>
      </c>
      <c r="V8" s="197">
        <v>2.94</v>
      </c>
      <c r="W8" s="197">
        <v>7.6</v>
      </c>
      <c r="X8" s="197">
        <v>24.14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54.53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164.08</v>
      </c>
      <c r="L9" s="197">
        <v>63.04</v>
      </c>
      <c r="M9" s="197">
        <v>0</v>
      </c>
      <c r="N9" s="197">
        <v>14.38</v>
      </c>
      <c r="O9" s="197">
        <v>48.69</v>
      </c>
      <c r="P9" s="197">
        <v>47.41</v>
      </c>
      <c r="Q9" s="197">
        <v>4.0599999999999996</v>
      </c>
      <c r="R9" s="197">
        <v>6.19</v>
      </c>
      <c r="S9" s="197">
        <v>6.47</v>
      </c>
      <c r="T9" s="197">
        <v>0</v>
      </c>
      <c r="U9" s="197">
        <v>234.61</v>
      </c>
      <c r="V9" s="197">
        <v>2.94</v>
      </c>
      <c r="W9" s="197">
        <v>7.6</v>
      </c>
      <c r="X9" s="197">
        <v>24.14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54.53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158.58000000000001</v>
      </c>
      <c r="L10" s="197">
        <v>63.04</v>
      </c>
      <c r="M10" s="197">
        <v>0</v>
      </c>
      <c r="N10" s="197">
        <v>14.38</v>
      </c>
      <c r="O10" s="197">
        <v>48.69</v>
      </c>
      <c r="P10" s="197">
        <v>47.41</v>
      </c>
      <c r="Q10" s="197">
        <v>4.0599999999999996</v>
      </c>
      <c r="R10" s="197">
        <v>6.19</v>
      </c>
      <c r="S10" s="197">
        <v>6.47</v>
      </c>
      <c r="T10" s="197">
        <v>0</v>
      </c>
      <c r="U10" s="197">
        <v>234.61</v>
      </c>
      <c r="V10" s="197">
        <v>2.94</v>
      </c>
      <c r="W10" s="197">
        <v>7.6</v>
      </c>
      <c r="X10" s="197">
        <v>24.14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54.53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158.58000000000001</v>
      </c>
      <c r="L11" s="197">
        <v>28.99</v>
      </c>
      <c r="M11" s="197">
        <v>0</v>
      </c>
      <c r="N11" s="197">
        <v>14.38</v>
      </c>
      <c r="O11" s="197">
        <v>48.69</v>
      </c>
      <c r="P11" s="197">
        <v>47.41</v>
      </c>
      <c r="Q11" s="197">
        <v>2.46</v>
      </c>
      <c r="R11" s="197">
        <v>6.19</v>
      </c>
      <c r="S11" s="197">
        <v>2.5299999999999998</v>
      </c>
      <c r="T11" s="197">
        <v>0</v>
      </c>
      <c r="U11" s="197">
        <v>234.61</v>
      </c>
      <c r="V11" s="197">
        <v>2.94</v>
      </c>
      <c r="W11" s="197">
        <v>7.6</v>
      </c>
      <c r="X11" s="197">
        <v>24.14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54.53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158.58000000000001</v>
      </c>
      <c r="L12" s="197">
        <v>28.99</v>
      </c>
      <c r="M12" s="197">
        <v>0</v>
      </c>
      <c r="N12" s="197">
        <v>14.38</v>
      </c>
      <c r="O12" s="197">
        <v>48.69</v>
      </c>
      <c r="P12" s="197">
        <v>47.41</v>
      </c>
      <c r="Q12" s="197">
        <v>0.97</v>
      </c>
      <c r="R12" s="197">
        <v>6.19</v>
      </c>
      <c r="S12" s="197">
        <v>1.93</v>
      </c>
      <c r="T12" s="197">
        <v>0</v>
      </c>
      <c r="U12" s="197">
        <v>234.61</v>
      </c>
      <c r="V12" s="197">
        <v>2.94</v>
      </c>
      <c r="W12" s="197">
        <v>7.6</v>
      </c>
      <c r="X12" s="197">
        <v>24.14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54.53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158.58000000000001</v>
      </c>
      <c r="L13" s="197">
        <v>28.99</v>
      </c>
      <c r="M13" s="197">
        <v>0</v>
      </c>
      <c r="N13" s="197">
        <v>14.38</v>
      </c>
      <c r="O13" s="197">
        <v>48.69</v>
      </c>
      <c r="P13" s="197">
        <v>47.41</v>
      </c>
      <c r="Q13" s="197">
        <v>0.97</v>
      </c>
      <c r="R13" s="197">
        <v>6.19</v>
      </c>
      <c r="S13" s="197">
        <v>1.93</v>
      </c>
      <c r="T13" s="197">
        <v>0</v>
      </c>
      <c r="U13" s="197">
        <v>234.61</v>
      </c>
      <c r="V13" s="197">
        <v>2.94</v>
      </c>
      <c r="W13" s="197">
        <v>7.6</v>
      </c>
      <c r="X13" s="197">
        <v>24.14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54.53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158.58000000000001</v>
      </c>
      <c r="L14" s="197">
        <v>28.99</v>
      </c>
      <c r="M14" s="197">
        <v>0</v>
      </c>
      <c r="N14" s="197">
        <v>14.38</v>
      </c>
      <c r="O14" s="197">
        <v>48.69</v>
      </c>
      <c r="P14" s="197">
        <v>47.41</v>
      </c>
      <c r="Q14" s="197">
        <v>0.97</v>
      </c>
      <c r="R14" s="197">
        <v>6.19</v>
      </c>
      <c r="S14" s="197">
        <v>1.93</v>
      </c>
      <c r="T14" s="197">
        <v>0</v>
      </c>
      <c r="U14" s="197">
        <v>234.61</v>
      </c>
      <c r="V14" s="197">
        <v>2.94</v>
      </c>
      <c r="W14" s="197">
        <v>7.6</v>
      </c>
      <c r="X14" s="197">
        <v>24.14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54.53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158.58000000000001</v>
      </c>
      <c r="L15" s="197">
        <v>28.99</v>
      </c>
      <c r="M15" s="197">
        <v>0</v>
      </c>
      <c r="N15" s="197">
        <v>14.38</v>
      </c>
      <c r="O15" s="197">
        <v>48.69</v>
      </c>
      <c r="P15" s="197">
        <v>47.41</v>
      </c>
      <c r="Q15" s="197">
        <v>0.97</v>
      </c>
      <c r="R15" s="197">
        <v>6.19</v>
      </c>
      <c r="S15" s="197">
        <v>1.93</v>
      </c>
      <c r="T15" s="197">
        <v>0</v>
      </c>
      <c r="U15" s="197">
        <v>234.61</v>
      </c>
      <c r="V15" s="197">
        <v>2.94</v>
      </c>
      <c r="W15" s="197">
        <v>7.6</v>
      </c>
      <c r="X15" s="197">
        <v>24.14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54.53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158.58000000000001</v>
      </c>
      <c r="L16" s="197">
        <v>28.99</v>
      </c>
      <c r="M16" s="197">
        <v>0</v>
      </c>
      <c r="N16" s="197">
        <v>14.38</v>
      </c>
      <c r="O16" s="197">
        <v>48.69</v>
      </c>
      <c r="P16" s="197">
        <v>47.41</v>
      </c>
      <c r="Q16" s="197">
        <v>0.97</v>
      </c>
      <c r="R16" s="197">
        <v>6.19</v>
      </c>
      <c r="S16" s="197">
        <v>1.93</v>
      </c>
      <c r="T16" s="197">
        <v>0</v>
      </c>
      <c r="U16" s="197">
        <v>234.61</v>
      </c>
      <c r="V16" s="197">
        <v>2.94</v>
      </c>
      <c r="W16" s="197">
        <v>7.6</v>
      </c>
      <c r="X16" s="197">
        <v>24.14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54.53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158.58000000000001</v>
      </c>
      <c r="L17" s="197">
        <v>33.83</v>
      </c>
      <c r="M17" s="197">
        <v>0</v>
      </c>
      <c r="N17" s="197">
        <v>14.38</v>
      </c>
      <c r="O17" s="197">
        <v>48.69</v>
      </c>
      <c r="P17" s="197">
        <v>47.41</v>
      </c>
      <c r="Q17" s="197">
        <v>0.97</v>
      </c>
      <c r="R17" s="197">
        <v>6.19</v>
      </c>
      <c r="S17" s="197">
        <v>1.93</v>
      </c>
      <c r="T17" s="197">
        <v>0</v>
      </c>
      <c r="U17" s="197">
        <v>234.61</v>
      </c>
      <c r="V17" s="197">
        <v>2.94</v>
      </c>
      <c r="W17" s="197">
        <v>7.6</v>
      </c>
      <c r="X17" s="197">
        <v>24.14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54.53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158.58000000000001</v>
      </c>
      <c r="L18" s="197">
        <v>33.83</v>
      </c>
      <c r="M18" s="197">
        <v>0</v>
      </c>
      <c r="N18" s="197">
        <v>14.38</v>
      </c>
      <c r="O18" s="197">
        <v>48.69</v>
      </c>
      <c r="P18" s="197">
        <v>47.41</v>
      </c>
      <c r="Q18" s="197">
        <v>0.97</v>
      </c>
      <c r="R18" s="197">
        <v>6.19</v>
      </c>
      <c r="S18" s="197">
        <v>1.93</v>
      </c>
      <c r="T18" s="197">
        <v>0</v>
      </c>
      <c r="U18" s="197">
        <v>234.61</v>
      </c>
      <c r="V18" s="197">
        <v>2.94</v>
      </c>
      <c r="W18" s="197">
        <v>7.6</v>
      </c>
      <c r="X18" s="197">
        <v>24.14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54.53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158.58000000000001</v>
      </c>
      <c r="L19" s="197">
        <v>33.83</v>
      </c>
      <c r="M19" s="197">
        <v>0</v>
      </c>
      <c r="N19" s="197">
        <v>14.38</v>
      </c>
      <c r="O19" s="197">
        <v>48.69</v>
      </c>
      <c r="P19" s="197">
        <v>47.41</v>
      </c>
      <c r="Q19" s="197">
        <v>0.97</v>
      </c>
      <c r="R19" s="197">
        <v>6.19</v>
      </c>
      <c r="S19" s="197">
        <v>1.93</v>
      </c>
      <c r="T19" s="197">
        <v>0</v>
      </c>
      <c r="U19" s="197">
        <v>234.61</v>
      </c>
      <c r="V19" s="197">
        <v>2.94</v>
      </c>
      <c r="W19" s="197">
        <v>7.6</v>
      </c>
      <c r="X19" s="197">
        <v>24.14</v>
      </c>
      <c r="Y19" s="197">
        <v>0</v>
      </c>
      <c r="Z19">
        <v>0</v>
      </c>
      <c r="AA19" s="197">
        <v>8.3000000000000007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54.53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158.58000000000001</v>
      </c>
      <c r="L20" s="197">
        <v>33.83</v>
      </c>
      <c r="M20" s="197">
        <v>0</v>
      </c>
      <c r="N20" s="197">
        <v>14.38</v>
      </c>
      <c r="O20" s="197">
        <v>48.69</v>
      </c>
      <c r="P20" s="197">
        <v>47.41</v>
      </c>
      <c r="Q20" s="197">
        <v>0.97</v>
      </c>
      <c r="R20" s="197">
        <v>6.19</v>
      </c>
      <c r="S20" s="197">
        <v>1.93</v>
      </c>
      <c r="T20" s="197">
        <v>0</v>
      </c>
      <c r="U20" s="197">
        <v>234.61</v>
      </c>
      <c r="V20" s="197">
        <v>2.94</v>
      </c>
      <c r="W20" s="197">
        <v>7.6</v>
      </c>
      <c r="X20" s="197">
        <v>24.14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54.53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158.58000000000001</v>
      </c>
      <c r="L21" s="197">
        <v>33.83</v>
      </c>
      <c r="M21" s="197">
        <v>0</v>
      </c>
      <c r="N21" s="197">
        <v>14.38</v>
      </c>
      <c r="O21" s="197">
        <v>48.69</v>
      </c>
      <c r="P21" s="197">
        <v>47.41</v>
      </c>
      <c r="Q21" s="197">
        <v>0.97</v>
      </c>
      <c r="R21" s="197">
        <v>6.19</v>
      </c>
      <c r="S21" s="197">
        <v>1.93</v>
      </c>
      <c r="T21" s="197">
        <v>0</v>
      </c>
      <c r="U21" s="197">
        <v>234.61</v>
      </c>
      <c r="V21" s="197">
        <v>2.94</v>
      </c>
      <c r="W21" s="197">
        <v>7.6</v>
      </c>
      <c r="X21" s="197">
        <v>24.14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54.53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158.58000000000001</v>
      </c>
      <c r="L22" s="197">
        <v>33.83</v>
      </c>
      <c r="M22" s="197">
        <v>0</v>
      </c>
      <c r="N22" s="197">
        <v>14.38</v>
      </c>
      <c r="O22" s="197">
        <v>48.69</v>
      </c>
      <c r="P22" s="197">
        <v>47.41</v>
      </c>
      <c r="Q22" s="197">
        <v>0.97</v>
      </c>
      <c r="R22" s="197">
        <v>6.19</v>
      </c>
      <c r="S22" s="197">
        <v>1.93</v>
      </c>
      <c r="T22" s="197">
        <v>0</v>
      </c>
      <c r="U22" s="197">
        <v>234.61</v>
      </c>
      <c r="V22" s="197">
        <v>2.94</v>
      </c>
      <c r="W22" s="197">
        <v>7.6</v>
      </c>
      <c r="X22" s="197">
        <v>24.14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54.53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158.58000000000001</v>
      </c>
      <c r="L23" s="197">
        <v>28.99</v>
      </c>
      <c r="M23" s="197">
        <v>0</v>
      </c>
      <c r="N23" s="197">
        <v>14.38</v>
      </c>
      <c r="O23" s="197">
        <v>48.69</v>
      </c>
      <c r="P23" s="197">
        <v>47.41</v>
      </c>
      <c r="Q23" s="197">
        <v>0.97</v>
      </c>
      <c r="R23" s="197">
        <v>6.19</v>
      </c>
      <c r="S23" s="197">
        <v>1.93</v>
      </c>
      <c r="T23" s="197">
        <v>0</v>
      </c>
      <c r="U23" s="197">
        <v>234.61</v>
      </c>
      <c r="V23" s="197">
        <v>2.94</v>
      </c>
      <c r="W23" s="197">
        <v>7.6</v>
      </c>
      <c r="X23" s="197">
        <v>24.14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54.53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158.58000000000001</v>
      </c>
      <c r="L24" s="197">
        <v>28.99</v>
      </c>
      <c r="M24" s="197">
        <v>0</v>
      </c>
      <c r="N24" s="197">
        <v>14.38</v>
      </c>
      <c r="O24" s="197">
        <v>48.69</v>
      </c>
      <c r="P24" s="197">
        <v>47.41</v>
      </c>
      <c r="Q24" s="197">
        <v>0.97</v>
      </c>
      <c r="R24" s="197">
        <v>6.19</v>
      </c>
      <c r="S24" s="197">
        <v>1.93</v>
      </c>
      <c r="T24" s="197">
        <v>0</v>
      </c>
      <c r="U24" s="197">
        <v>234.61</v>
      </c>
      <c r="V24" s="197">
        <v>2.94</v>
      </c>
      <c r="W24" s="197">
        <v>7.6</v>
      </c>
      <c r="X24" s="197">
        <v>24.14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54.53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157.9</v>
      </c>
      <c r="L25" s="197">
        <v>28.99</v>
      </c>
      <c r="M25" s="197">
        <v>0</v>
      </c>
      <c r="N25" s="197">
        <v>14.38</v>
      </c>
      <c r="O25" s="197">
        <v>48.69</v>
      </c>
      <c r="P25" s="197">
        <v>47.41</v>
      </c>
      <c r="Q25" s="197">
        <v>0.97</v>
      </c>
      <c r="R25" s="197">
        <v>6.19</v>
      </c>
      <c r="S25" s="197">
        <v>1.93</v>
      </c>
      <c r="T25" s="197">
        <v>0</v>
      </c>
      <c r="U25" s="197">
        <v>234.61</v>
      </c>
      <c r="V25" s="197">
        <v>2.94</v>
      </c>
      <c r="W25" s="197">
        <v>7.6</v>
      </c>
      <c r="X25" s="197">
        <v>24.14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54.53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158.58000000000001</v>
      </c>
      <c r="L26" s="197">
        <v>28.99</v>
      </c>
      <c r="M26" s="197">
        <v>0</v>
      </c>
      <c r="N26" s="197">
        <v>14.38</v>
      </c>
      <c r="O26" s="197">
        <v>48.69</v>
      </c>
      <c r="P26" s="197">
        <v>47.41</v>
      </c>
      <c r="Q26" s="197">
        <v>0.97</v>
      </c>
      <c r="R26" s="197">
        <v>6.19</v>
      </c>
      <c r="S26" s="197">
        <v>1.93</v>
      </c>
      <c r="T26" s="197">
        <v>0</v>
      </c>
      <c r="U26" s="197">
        <v>234.61</v>
      </c>
      <c r="V26" s="197">
        <v>2.94</v>
      </c>
      <c r="W26" s="197">
        <v>7.6</v>
      </c>
      <c r="X26" s="197">
        <v>24.14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54.53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158.58000000000001</v>
      </c>
      <c r="L27" s="197">
        <v>63.04</v>
      </c>
      <c r="M27" s="197">
        <v>0</v>
      </c>
      <c r="N27" s="197">
        <v>14.38</v>
      </c>
      <c r="O27" s="197">
        <v>48.69</v>
      </c>
      <c r="P27" s="197">
        <v>47.41</v>
      </c>
      <c r="Q27" s="197">
        <v>3.92</v>
      </c>
      <c r="R27" s="197">
        <v>6.19</v>
      </c>
      <c r="S27" s="197">
        <v>6.47</v>
      </c>
      <c r="T27" s="197">
        <v>0</v>
      </c>
      <c r="U27" s="197">
        <v>234.61</v>
      </c>
      <c r="V27" s="197">
        <v>2.94</v>
      </c>
      <c r="W27" s="197">
        <v>7.6</v>
      </c>
      <c r="X27" s="197">
        <v>24.14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25.78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54.53</v>
      </c>
      <c r="AQ27" s="197">
        <v>18.829999999999998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158.58000000000001</v>
      </c>
      <c r="L28" s="197">
        <v>63.04</v>
      </c>
      <c r="M28" s="197">
        <v>0</v>
      </c>
      <c r="N28" s="197">
        <v>14.38</v>
      </c>
      <c r="O28" s="197">
        <v>48.69</v>
      </c>
      <c r="P28" s="197">
        <v>47.41</v>
      </c>
      <c r="Q28" s="197">
        <v>3.92</v>
      </c>
      <c r="R28" s="197">
        <v>6.19</v>
      </c>
      <c r="S28" s="197">
        <v>6.47</v>
      </c>
      <c r="T28" s="197">
        <v>0</v>
      </c>
      <c r="U28" s="197">
        <v>234.61</v>
      </c>
      <c r="V28" s="197">
        <v>2.94</v>
      </c>
      <c r="W28" s="197">
        <v>7.6</v>
      </c>
      <c r="X28" s="197">
        <v>24.14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25.42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54.53</v>
      </c>
      <c r="AQ28" s="197">
        <v>18.829999999999998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158.58000000000001</v>
      </c>
      <c r="L29" s="197">
        <v>63.04</v>
      </c>
      <c r="M29" s="197">
        <v>0</v>
      </c>
      <c r="N29" s="197">
        <v>14.38</v>
      </c>
      <c r="O29" s="197">
        <v>48.69</v>
      </c>
      <c r="P29" s="197">
        <v>47.41</v>
      </c>
      <c r="Q29" s="197">
        <v>3.92</v>
      </c>
      <c r="R29" s="197">
        <v>6.19</v>
      </c>
      <c r="S29" s="197">
        <v>6.47</v>
      </c>
      <c r="T29" s="197">
        <v>0</v>
      </c>
      <c r="U29" s="197">
        <v>234.61</v>
      </c>
      <c r="V29" s="197">
        <v>2.94</v>
      </c>
      <c r="W29" s="197">
        <v>7.6</v>
      </c>
      <c r="X29" s="197">
        <v>24.14</v>
      </c>
      <c r="Y29" s="197">
        <v>0</v>
      </c>
      <c r="Z29">
        <v>0</v>
      </c>
      <c r="AA29" s="197">
        <v>8.3000000000000007</v>
      </c>
      <c r="AB29" s="197">
        <v>0</v>
      </c>
      <c r="AC29" s="197">
        <v>0</v>
      </c>
      <c r="AD29" s="197">
        <v>0</v>
      </c>
      <c r="AE29" s="197">
        <v>25.42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54.53</v>
      </c>
      <c r="AQ29" s="197">
        <v>18.829999999999998</v>
      </c>
      <c r="AR29" s="197">
        <v>3.19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158.58000000000001</v>
      </c>
      <c r="L30" s="197">
        <v>63.04</v>
      </c>
      <c r="M30" s="197">
        <v>0</v>
      </c>
      <c r="N30" s="197">
        <v>14.38</v>
      </c>
      <c r="O30" s="197">
        <v>48.69</v>
      </c>
      <c r="P30" s="197">
        <v>47.41</v>
      </c>
      <c r="Q30" s="197">
        <v>3.92</v>
      </c>
      <c r="R30" s="197">
        <v>6.19</v>
      </c>
      <c r="S30" s="197">
        <v>6.47</v>
      </c>
      <c r="T30" s="197">
        <v>0</v>
      </c>
      <c r="U30" s="197">
        <v>234.61</v>
      </c>
      <c r="V30" s="197">
        <v>2.94</v>
      </c>
      <c r="W30" s="197">
        <v>7.6</v>
      </c>
      <c r="X30" s="197">
        <v>24.14</v>
      </c>
      <c r="Y30" s="197">
        <v>0</v>
      </c>
      <c r="Z30">
        <v>0</v>
      </c>
      <c r="AA30" s="197">
        <v>8.3000000000000007</v>
      </c>
      <c r="AB30" s="197">
        <v>0</v>
      </c>
      <c r="AC30" s="197">
        <v>0</v>
      </c>
      <c r="AD30" s="197">
        <v>0</v>
      </c>
      <c r="AE30" s="197">
        <v>25.42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54.53</v>
      </c>
      <c r="AQ30" s="197">
        <v>18.829999999999998</v>
      </c>
      <c r="AR30" s="197">
        <v>10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158.58000000000001</v>
      </c>
      <c r="L31" s="197">
        <v>60.93</v>
      </c>
      <c r="M31" s="197">
        <v>0</v>
      </c>
      <c r="N31" s="197">
        <v>14.38</v>
      </c>
      <c r="O31" s="197">
        <v>48.69</v>
      </c>
      <c r="P31" s="197">
        <v>47.41</v>
      </c>
      <c r="Q31" s="197">
        <v>2.36</v>
      </c>
      <c r="R31" s="197">
        <v>6.19</v>
      </c>
      <c r="S31" s="197">
        <v>3.08</v>
      </c>
      <c r="T31" s="197">
        <v>0</v>
      </c>
      <c r="U31" s="197">
        <v>234.61</v>
      </c>
      <c r="V31" s="197">
        <v>2.94</v>
      </c>
      <c r="W31" s="197">
        <v>7.6</v>
      </c>
      <c r="X31" s="197">
        <v>24.14</v>
      </c>
      <c r="Y31" s="197">
        <v>0</v>
      </c>
      <c r="Z31">
        <v>0</v>
      </c>
      <c r="AA31" s="197">
        <v>8.3000000000000007</v>
      </c>
      <c r="AB31" s="197">
        <v>0</v>
      </c>
      <c r="AC31" s="197">
        <v>0</v>
      </c>
      <c r="AD31" s="197">
        <v>0</v>
      </c>
      <c r="AE31" s="197">
        <v>25.42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54.53</v>
      </c>
      <c r="AQ31" s="197">
        <v>18.829999999999998</v>
      </c>
      <c r="AR31" s="197">
        <v>21.43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158.58000000000001</v>
      </c>
      <c r="L32" s="197">
        <v>60.93</v>
      </c>
      <c r="M32" s="197">
        <v>0</v>
      </c>
      <c r="N32" s="197">
        <v>14.38</v>
      </c>
      <c r="O32" s="197">
        <v>48.69</v>
      </c>
      <c r="P32" s="197">
        <v>47.41</v>
      </c>
      <c r="Q32" s="197">
        <v>0.88</v>
      </c>
      <c r="R32" s="197">
        <v>6.19</v>
      </c>
      <c r="S32" s="197">
        <v>1.74</v>
      </c>
      <c r="T32" s="197">
        <v>0</v>
      </c>
      <c r="U32" s="197">
        <v>234.61</v>
      </c>
      <c r="V32" s="197">
        <v>2.94</v>
      </c>
      <c r="W32" s="197">
        <v>7.6</v>
      </c>
      <c r="X32" s="197">
        <v>24.14</v>
      </c>
      <c r="Y32" s="197">
        <v>0</v>
      </c>
      <c r="Z32">
        <v>0</v>
      </c>
      <c r="AA32" s="197">
        <v>8.3000000000000007</v>
      </c>
      <c r="AB32" s="197">
        <v>0</v>
      </c>
      <c r="AC32" s="197">
        <v>0</v>
      </c>
      <c r="AD32" s="197">
        <v>0</v>
      </c>
      <c r="AE32" s="197">
        <v>25.42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54.53</v>
      </c>
      <c r="AQ32" s="197">
        <v>18.829999999999998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158.58000000000001</v>
      </c>
      <c r="L33" s="197">
        <v>63.04</v>
      </c>
      <c r="M33" s="197">
        <v>0</v>
      </c>
      <c r="N33" s="197">
        <v>14.38</v>
      </c>
      <c r="O33" s="197">
        <v>48.69</v>
      </c>
      <c r="P33" s="197">
        <v>47.41</v>
      </c>
      <c r="Q33" s="197">
        <v>3.92</v>
      </c>
      <c r="R33" s="197">
        <v>6.19</v>
      </c>
      <c r="S33" s="197">
        <v>6.48</v>
      </c>
      <c r="T33" s="197">
        <v>0</v>
      </c>
      <c r="U33" s="197">
        <v>234.61</v>
      </c>
      <c r="V33" s="197">
        <v>2.94</v>
      </c>
      <c r="W33" s="197">
        <v>7.6</v>
      </c>
      <c r="X33" s="197">
        <v>24.14</v>
      </c>
      <c r="Y33" s="197">
        <v>0</v>
      </c>
      <c r="Z33">
        <v>0</v>
      </c>
      <c r="AA33" s="197">
        <v>8.3000000000000007</v>
      </c>
      <c r="AB33" s="197">
        <v>0</v>
      </c>
      <c r="AC33" s="197">
        <v>0</v>
      </c>
      <c r="AD33" s="197">
        <v>0</v>
      </c>
      <c r="AE33" s="197">
        <v>25.42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54.53</v>
      </c>
      <c r="AQ33" s="197">
        <v>18.829999999999998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158.66</v>
      </c>
      <c r="L34" s="197">
        <v>63.05</v>
      </c>
      <c r="M34" s="197">
        <v>0</v>
      </c>
      <c r="N34" s="197">
        <v>14.38</v>
      </c>
      <c r="O34" s="197">
        <v>48.69</v>
      </c>
      <c r="P34" s="197">
        <v>47.41</v>
      </c>
      <c r="Q34" s="197">
        <v>3.92</v>
      </c>
      <c r="R34" s="197">
        <v>6.19</v>
      </c>
      <c r="S34" s="197">
        <v>6.48</v>
      </c>
      <c r="T34" s="197">
        <v>0</v>
      </c>
      <c r="U34" s="197">
        <v>234.61</v>
      </c>
      <c r="V34" s="197">
        <v>2.94</v>
      </c>
      <c r="W34" s="197">
        <v>7.6</v>
      </c>
      <c r="X34" s="197">
        <v>24.14</v>
      </c>
      <c r="Y34" s="197">
        <v>0</v>
      </c>
      <c r="Z34">
        <v>0</v>
      </c>
      <c r="AA34" s="197">
        <v>8.3000000000000007</v>
      </c>
      <c r="AB34" s="197">
        <v>0</v>
      </c>
      <c r="AC34" s="197">
        <v>0</v>
      </c>
      <c r="AD34" s="197">
        <v>0</v>
      </c>
      <c r="AE34" s="197">
        <v>25.42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54.53</v>
      </c>
      <c r="AQ34" s="197">
        <v>18.829999999999998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158.66</v>
      </c>
      <c r="L35" s="197">
        <v>63.05</v>
      </c>
      <c r="M35" s="197">
        <v>0</v>
      </c>
      <c r="N35" s="197">
        <v>14.38</v>
      </c>
      <c r="O35" s="197">
        <v>48.69</v>
      </c>
      <c r="P35" s="197">
        <v>47.41</v>
      </c>
      <c r="Q35" s="197">
        <v>3.92</v>
      </c>
      <c r="R35" s="197">
        <v>6.19</v>
      </c>
      <c r="S35" s="197">
        <v>6.48</v>
      </c>
      <c r="T35" s="197">
        <v>0</v>
      </c>
      <c r="U35" s="197">
        <v>234.61</v>
      </c>
      <c r="V35" s="197">
        <v>2.94</v>
      </c>
      <c r="W35" s="197">
        <v>7.6</v>
      </c>
      <c r="X35" s="197">
        <v>24.14</v>
      </c>
      <c r="Y35" s="197">
        <v>0</v>
      </c>
      <c r="Z35">
        <v>0</v>
      </c>
      <c r="AA35" s="197">
        <v>8.3000000000000007</v>
      </c>
      <c r="AB35" s="197">
        <v>0</v>
      </c>
      <c r="AC35" s="197">
        <v>0</v>
      </c>
      <c r="AD35" s="197">
        <v>0</v>
      </c>
      <c r="AE35" s="197">
        <v>25.42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54.53</v>
      </c>
      <c r="AQ35" s="197">
        <v>18.829999999999998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158.66</v>
      </c>
      <c r="L36" s="197">
        <v>63.04</v>
      </c>
      <c r="M36" s="197">
        <v>0</v>
      </c>
      <c r="N36" s="197">
        <v>14.38</v>
      </c>
      <c r="O36" s="197">
        <v>48.69</v>
      </c>
      <c r="P36" s="197">
        <v>47.41</v>
      </c>
      <c r="Q36" s="197">
        <v>3.92</v>
      </c>
      <c r="R36" s="197">
        <v>6.19</v>
      </c>
      <c r="S36" s="197">
        <v>6.48</v>
      </c>
      <c r="T36" s="197">
        <v>0</v>
      </c>
      <c r="U36" s="197">
        <v>234.61</v>
      </c>
      <c r="V36" s="197">
        <v>2.94</v>
      </c>
      <c r="W36" s="197">
        <v>7.6</v>
      </c>
      <c r="X36" s="197">
        <v>24.14</v>
      </c>
      <c r="Y36" s="197">
        <v>0</v>
      </c>
      <c r="Z36">
        <v>0</v>
      </c>
      <c r="AA36" s="197">
        <v>8.3000000000000007</v>
      </c>
      <c r="AB36" s="197">
        <v>0</v>
      </c>
      <c r="AC36" s="197">
        <v>0</v>
      </c>
      <c r="AD36" s="197">
        <v>0</v>
      </c>
      <c r="AE36" s="197">
        <v>25.42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54.53</v>
      </c>
      <c r="AQ36" s="197">
        <v>18.829999999999998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158.66</v>
      </c>
      <c r="L37" s="197">
        <v>17.45</v>
      </c>
      <c r="M37" s="197">
        <v>0</v>
      </c>
      <c r="N37" s="197">
        <v>14.38</v>
      </c>
      <c r="O37" s="197">
        <v>48.69</v>
      </c>
      <c r="P37" s="197">
        <v>47.41</v>
      </c>
      <c r="Q37" s="197">
        <v>0.88</v>
      </c>
      <c r="R37" s="197">
        <v>6.19</v>
      </c>
      <c r="S37" s="197">
        <v>1.75</v>
      </c>
      <c r="T37" s="197">
        <v>0</v>
      </c>
      <c r="U37" s="197">
        <v>234.61</v>
      </c>
      <c r="V37" s="197">
        <v>2.94</v>
      </c>
      <c r="W37" s="197">
        <v>7.6</v>
      </c>
      <c r="X37" s="197">
        <v>24.14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25.42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54.53</v>
      </c>
      <c r="AQ37" s="197">
        <v>18.829999999999998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158.66</v>
      </c>
      <c r="L38" s="197">
        <v>26.17</v>
      </c>
      <c r="M38" s="197">
        <v>0</v>
      </c>
      <c r="N38" s="197">
        <v>14.38</v>
      </c>
      <c r="O38" s="197">
        <v>48.69</v>
      </c>
      <c r="P38" s="197">
        <v>47.41</v>
      </c>
      <c r="Q38" s="197">
        <v>0.88</v>
      </c>
      <c r="R38" s="197">
        <v>6.19</v>
      </c>
      <c r="S38" s="197">
        <v>1.75</v>
      </c>
      <c r="T38" s="197">
        <v>0</v>
      </c>
      <c r="U38" s="197">
        <v>234.61</v>
      </c>
      <c r="V38" s="197">
        <v>2.94</v>
      </c>
      <c r="W38" s="197">
        <v>7.6</v>
      </c>
      <c r="X38" s="197">
        <v>24.14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25.42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54.53</v>
      </c>
      <c r="AQ38" s="197">
        <v>18.829999999999998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158.66</v>
      </c>
      <c r="L39" s="197">
        <v>26.17</v>
      </c>
      <c r="M39" s="197">
        <v>0</v>
      </c>
      <c r="N39" s="197">
        <v>14.38</v>
      </c>
      <c r="O39" s="197">
        <v>48.69</v>
      </c>
      <c r="P39" s="197">
        <v>47.41</v>
      </c>
      <c r="Q39" s="197">
        <v>0.88</v>
      </c>
      <c r="R39" s="197">
        <v>6.19</v>
      </c>
      <c r="S39" s="197">
        <v>1.75</v>
      </c>
      <c r="T39" s="197">
        <v>0</v>
      </c>
      <c r="U39" s="197">
        <v>234.61</v>
      </c>
      <c r="V39" s="197">
        <v>2.94</v>
      </c>
      <c r="W39" s="197">
        <v>7.6</v>
      </c>
      <c r="X39" s="197">
        <v>24.14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25.42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54.53</v>
      </c>
      <c r="AQ39" s="197">
        <v>18.829999999999998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158.66</v>
      </c>
      <c r="L40" s="197">
        <v>34.9</v>
      </c>
      <c r="M40" s="197">
        <v>0</v>
      </c>
      <c r="N40" s="197">
        <v>14.38</v>
      </c>
      <c r="O40" s="197">
        <v>48.69</v>
      </c>
      <c r="P40" s="197">
        <v>47.41</v>
      </c>
      <c r="Q40" s="197">
        <v>0.88</v>
      </c>
      <c r="R40" s="197">
        <v>6.19</v>
      </c>
      <c r="S40" s="197">
        <v>1.75</v>
      </c>
      <c r="T40" s="197">
        <v>0</v>
      </c>
      <c r="U40" s="197">
        <v>234.61</v>
      </c>
      <c r="V40" s="197">
        <v>2.94</v>
      </c>
      <c r="W40" s="197">
        <v>7.6</v>
      </c>
      <c r="X40" s="197">
        <v>24.14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25.42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54.53</v>
      </c>
      <c r="AQ40" s="197">
        <v>18.829999999999998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158.66</v>
      </c>
      <c r="L41" s="197">
        <v>43.64</v>
      </c>
      <c r="M41" s="197">
        <v>0</v>
      </c>
      <c r="N41" s="197">
        <v>14.38</v>
      </c>
      <c r="O41" s="197">
        <v>48.69</v>
      </c>
      <c r="P41" s="197">
        <v>47.41</v>
      </c>
      <c r="Q41" s="197">
        <v>0.88</v>
      </c>
      <c r="R41" s="197">
        <v>6.19</v>
      </c>
      <c r="S41" s="197">
        <v>1.75</v>
      </c>
      <c r="T41" s="197">
        <v>0</v>
      </c>
      <c r="U41" s="197">
        <v>234.61</v>
      </c>
      <c r="V41" s="197">
        <v>2.94</v>
      </c>
      <c r="W41" s="197">
        <v>7.6</v>
      </c>
      <c r="X41" s="197">
        <v>24.14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25.42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54.53</v>
      </c>
      <c r="AQ41" s="197">
        <v>18.829999999999998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158.66</v>
      </c>
      <c r="L42" s="197">
        <v>43.63</v>
      </c>
      <c r="M42" s="197">
        <v>0</v>
      </c>
      <c r="N42" s="197">
        <v>14.38</v>
      </c>
      <c r="O42" s="197">
        <v>48.69</v>
      </c>
      <c r="P42" s="197">
        <v>47.41</v>
      </c>
      <c r="Q42" s="197">
        <v>0.88</v>
      </c>
      <c r="R42" s="197">
        <v>6.19</v>
      </c>
      <c r="S42" s="197">
        <v>1.75</v>
      </c>
      <c r="T42" s="197">
        <v>0</v>
      </c>
      <c r="U42" s="197">
        <v>234.61</v>
      </c>
      <c r="V42" s="197">
        <v>2.94</v>
      </c>
      <c r="W42" s="197">
        <v>7.6</v>
      </c>
      <c r="X42" s="197">
        <v>24.14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25.42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54.53</v>
      </c>
      <c r="AQ42" s="197">
        <v>18.829999999999998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158.66</v>
      </c>
      <c r="L43" s="197">
        <v>43.63</v>
      </c>
      <c r="M43" s="197">
        <v>0</v>
      </c>
      <c r="N43" s="197">
        <v>14.38</v>
      </c>
      <c r="O43" s="197">
        <v>48.69</v>
      </c>
      <c r="P43" s="197">
        <v>47.41</v>
      </c>
      <c r="Q43" s="197">
        <v>0.88</v>
      </c>
      <c r="R43" s="197">
        <v>6.19</v>
      </c>
      <c r="S43" s="197">
        <v>1.75</v>
      </c>
      <c r="T43" s="197">
        <v>0</v>
      </c>
      <c r="U43" s="197">
        <v>234.61</v>
      </c>
      <c r="V43" s="197">
        <v>2.94</v>
      </c>
      <c r="W43" s="197">
        <v>7.6</v>
      </c>
      <c r="X43" s="197">
        <v>24.14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25.64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54.53</v>
      </c>
      <c r="AQ43" s="197">
        <v>18.829999999999998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106.31</v>
      </c>
      <c r="L44" s="197">
        <v>17.45</v>
      </c>
      <c r="M44" s="197">
        <v>0</v>
      </c>
      <c r="N44" s="197">
        <v>14.38</v>
      </c>
      <c r="O44" s="197">
        <v>48.69</v>
      </c>
      <c r="P44" s="197">
        <v>47.41</v>
      </c>
      <c r="Q44" s="197">
        <v>0.88</v>
      </c>
      <c r="R44" s="197">
        <v>1.93</v>
      </c>
      <c r="S44" s="197">
        <v>1.75</v>
      </c>
      <c r="T44" s="197">
        <v>0</v>
      </c>
      <c r="U44" s="197">
        <v>234.61</v>
      </c>
      <c r="V44" s="197">
        <v>2.94</v>
      </c>
      <c r="W44" s="197">
        <v>7.6</v>
      </c>
      <c r="X44" s="197">
        <v>24.14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25.64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54.53</v>
      </c>
      <c r="AQ44" s="197">
        <v>18.829999999999998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106.31</v>
      </c>
      <c r="L45" s="197">
        <v>17.45</v>
      </c>
      <c r="M45" s="197">
        <v>0</v>
      </c>
      <c r="N45" s="197">
        <v>14.38</v>
      </c>
      <c r="O45" s="197">
        <v>48.69</v>
      </c>
      <c r="P45" s="197">
        <v>47.41</v>
      </c>
      <c r="Q45" s="197">
        <v>0.88</v>
      </c>
      <c r="R45" s="197">
        <v>1.93</v>
      </c>
      <c r="S45" s="197">
        <v>1.75</v>
      </c>
      <c r="T45" s="197">
        <v>0</v>
      </c>
      <c r="U45" s="197">
        <v>234.61</v>
      </c>
      <c r="V45" s="197">
        <v>2.94</v>
      </c>
      <c r="W45" s="197">
        <v>7.6</v>
      </c>
      <c r="X45" s="197">
        <v>24.14</v>
      </c>
      <c r="Y45" s="197">
        <v>0</v>
      </c>
      <c r="Z45">
        <v>0</v>
      </c>
      <c r="AA45" s="197">
        <v>7.05</v>
      </c>
      <c r="AB45" s="197">
        <v>0</v>
      </c>
      <c r="AC45" s="197">
        <v>0</v>
      </c>
      <c r="AD45" s="197">
        <v>0</v>
      </c>
      <c r="AE45" s="197">
        <v>20.8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54.53</v>
      </c>
      <c r="AQ45" s="197">
        <v>18.829999999999998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115.98</v>
      </c>
      <c r="L46" s="197">
        <v>17.45</v>
      </c>
      <c r="M46" s="197">
        <v>0</v>
      </c>
      <c r="N46" s="197">
        <v>14.38</v>
      </c>
      <c r="O46" s="197">
        <v>48.69</v>
      </c>
      <c r="P46" s="197">
        <v>47.41</v>
      </c>
      <c r="Q46" s="197">
        <v>0.88</v>
      </c>
      <c r="R46" s="197">
        <v>1.93</v>
      </c>
      <c r="S46" s="197">
        <v>1.75</v>
      </c>
      <c r="T46" s="197">
        <v>0</v>
      </c>
      <c r="U46" s="197">
        <v>234.61</v>
      </c>
      <c r="V46" s="197">
        <v>2.94</v>
      </c>
      <c r="W46" s="197">
        <v>7.6</v>
      </c>
      <c r="X46" s="197">
        <v>24.14</v>
      </c>
      <c r="Y46" s="197">
        <v>0</v>
      </c>
      <c r="Z46">
        <v>0</v>
      </c>
      <c r="AA46" s="197">
        <v>7.05</v>
      </c>
      <c r="AB46" s="197">
        <v>0</v>
      </c>
      <c r="AC46" s="197">
        <v>0</v>
      </c>
      <c r="AD46" s="197">
        <v>0</v>
      </c>
      <c r="AE46" s="197">
        <v>20.8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54.53</v>
      </c>
      <c r="AQ46" s="197">
        <v>18.829999999999998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115.98</v>
      </c>
      <c r="L47" s="197">
        <v>17.45</v>
      </c>
      <c r="M47" s="197">
        <v>0</v>
      </c>
      <c r="N47" s="197">
        <v>14.38</v>
      </c>
      <c r="O47" s="197">
        <v>48.69</v>
      </c>
      <c r="P47" s="197">
        <v>47.41</v>
      </c>
      <c r="Q47" s="197">
        <v>0.88</v>
      </c>
      <c r="R47" s="197">
        <v>1.93</v>
      </c>
      <c r="S47" s="197">
        <v>1.75</v>
      </c>
      <c r="T47" s="197">
        <v>0</v>
      </c>
      <c r="U47" s="197">
        <v>234.61</v>
      </c>
      <c r="V47" s="197">
        <v>2.94</v>
      </c>
      <c r="W47" s="197">
        <v>7.6</v>
      </c>
      <c r="X47" s="197">
        <v>24.14</v>
      </c>
      <c r="Y47" s="197">
        <v>0</v>
      </c>
      <c r="Z47">
        <v>0</v>
      </c>
      <c r="AA47" s="197">
        <v>8.3000000000000007</v>
      </c>
      <c r="AB47" s="197">
        <v>0</v>
      </c>
      <c r="AC47" s="197">
        <v>0</v>
      </c>
      <c r="AD47" s="197">
        <v>0</v>
      </c>
      <c r="AE47" s="197">
        <v>23.44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54.53</v>
      </c>
      <c r="AQ47" s="197">
        <v>18.829999999999998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120.81</v>
      </c>
      <c r="L48" s="197">
        <v>17.45</v>
      </c>
      <c r="M48" s="197">
        <v>0</v>
      </c>
      <c r="N48" s="197">
        <v>14.38</v>
      </c>
      <c r="O48" s="197">
        <v>48.69</v>
      </c>
      <c r="P48" s="197">
        <v>47.41</v>
      </c>
      <c r="Q48" s="197">
        <v>0.88</v>
      </c>
      <c r="R48" s="197">
        <v>1.93</v>
      </c>
      <c r="S48" s="197">
        <v>1.75</v>
      </c>
      <c r="T48" s="197">
        <v>0</v>
      </c>
      <c r="U48" s="197">
        <v>234.61</v>
      </c>
      <c r="V48" s="197">
        <v>2.94</v>
      </c>
      <c r="W48" s="197">
        <v>7.6</v>
      </c>
      <c r="X48" s="197">
        <v>24.14</v>
      </c>
      <c r="Y48" s="197">
        <v>0</v>
      </c>
      <c r="Z48">
        <v>0</v>
      </c>
      <c r="AA48" s="197">
        <v>8.3000000000000007</v>
      </c>
      <c r="AB48" s="197">
        <v>0</v>
      </c>
      <c r="AC48" s="197">
        <v>0</v>
      </c>
      <c r="AD48" s="197">
        <v>0</v>
      </c>
      <c r="AE48" s="197">
        <v>23.44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54.53</v>
      </c>
      <c r="AQ48" s="197">
        <v>18.829999999999998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125.65</v>
      </c>
      <c r="L49" s="197">
        <v>17.45</v>
      </c>
      <c r="M49" s="197">
        <v>0</v>
      </c>
      <c r="N49" s="197">
        <v>14.38</v>
      </c>
      <c r="O49" s="197">
        <v>48.69</v>
      </c>
      <c r="P49" s="197">
        <v>47.41</v>
      </c>
      <c r="Q49" s="197">
        <v>0.88</v>
      </c>
      <c r="R49" s="197">
        <v>1.93</v>
      </c>
      <c r="S49" s="197">
        <v>1.75</v>
      </c>
      <c r="T49" s="197">
        <v>0</v>
      </c>
      <c r="U49" s="197">
        <v>234.61</v>
      </c>
      <c r="V49" s="197">
        <v>2.94</v>
      </c>
      <c r="W49" s="197">
        <v>7.6</v>
      </c>
      <c r="X49" s="197">
        <v>24.14</v>
      </c>
      <c r="Y49" s="197">
        <v>0</v>
      </c>
      <c r="Z49">
        <v>0</v>
      </c>
      <c r="AA49" s="197">
        <v>8.3000000000000007</v>
      </c>
      <c r="AB49" s="197">
        <v>0</v>
      </c>
      <c r="AC49" s="197">
        <v>0</v>
      </c>
      <c r="AD49" s="197">
        <v>0</v>
      </c>
      <c r="AE49" s="197">
        <v>24.83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54.53</v>
      </c>
      <c r="AQ49" s="197">
        <v>18.829999999999998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128.9</v>
      </c>
      <c r="L50" s="197">
        <v>17.45</v>
      </c>
      <c r="M50" s="197">
        <v>0</v>
      </c>
      <c r="N50" s="197">
        <v>14.38</v>
      </c>
      <c r="O50" s="197">
        <v>48.69</v>
      </c>
      <c r="P50" s="197">
        <v>47.41</v>
      </c>
      <c r="Q50" s="197">
        <v>0.88</v>
      </c>
      <c r="R50" s="197">
        <v>1.93</v>
      </c>
      <c r="S50" s="197">
        <v>1.75</v>
      </c>
      <c r="T50" s="197">
        <v>0</v>
      </c>
      <c r="U50" s="197">
        <v>234.61</v>
      </c>
      <c r="V50" s="197">
        <v>2.94</v>
      </c>
      <c r="W50" s="197">
        <v>7.6</v>
      </c>
      <c r="X50" s="197">
        <v>24.14</v>
      </c>
      <c r="Y50" s="197">
        <v>0</v>
      </c>
      <c r="Z50">
        <v>0</v>
      </c>
      <c r="AA50" s="197">
        <v>8.3000000000000007</v>
      </c>
      <c r="AB50" s="197">
        <v>0</v>
      </c>
      <c r="AC50" s="197">
        <v>0</v>
      </c>
      <c r="AD50" s="197">
        <v>0</v>
      </c>
      <c r="AE50" s="197">
        <v>24.83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54.53</v>
      </c>
      <c r="AQ50" s="197">
        <v>18.829999999999998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130.47999999999999</v>
      </c>
      <c r="L51" s="197">
        <v>17.45</v>
      </c>
      <c r="M51" s="197">
        <v>0</v>
      </c>
      <c r="N51" s="197">
        <v>14.38</v>
      </c>
      <c r="O51" s="197">
        <v>48.69</v>
      </c>
      <c r="P51" s="197">
        <v>47.41</v>
      </c>
      <c r="Q51" s="197">
        <v>0.88</v>
      </c>
      <c r="R51" s="197">
        <v>1.93</v>
      </c>
      <c r="S51" s="197">
        <v>1.75</v>
      </c>
      <c r="T51" s="197">
        <v>0</v>
      </c>
      <c r="U51" s="197">
        <v>234.61</v>
      </c>
      <c r="V51" s="197">
        <v>2.94</v>
      </c>
      <c r="W51" s="197">
        <v>7.6</v>
      </c>
      <c r="X51" s="197">
        <v>24.14</v>
      </c>
      <c r="Y51" s="197">
        <v>0</v>
      </c>
      <c r="Z51">
        <v>0</v>
      </c>
      <c r="AA51" s="197">
        <v>8.3000000000000007</v>
      </c>
      <c r="AB51" s="197">
        <v>0</v>
      </c>
      <c r="AC51" s="197">
        <v>0</v>
      </c>
      <c r="AD51" s="197">
        <v>0</v>
      </c>
      <c r="AE51" s="197">
        <v>24.67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54.53</v>
      </c>
      <c r="AQ51" s="197">
        <v>18.829999999999998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115.98</v>
      </c>
      <c r="L52" s="197">
        <v>17.45</v>
      </c>
      <c r="M52" s="197">
        <v>0</v>
      </c>
      <c r="N52" s="197">
        <v>14.38</v>
      </c>
      <c r="O52" s="197">
        <v>48.69</v>
      </c>
      <c r="P52" s="197">
        <v>47.41</v>
      </c>
      <c r="Q52" s="197">
        <v>0.88</v>
      </c>
      <c r="R52" s="197">
        <v>1.93</v>
      </c>
      <c r="S52" s="197">
        <v>1.75</v>
      </c>
      <c r="T52" s="197">
        <v>0</v>
      </c>
      <c r="U52" s="197">
        <v>234.61</v>
      </c>
      <c r="V52" s="197">
        <v>2.94</v>
      </c>
      <c r="W52" s="197">
        <v>7.6</v>
      </c>
      <c r="X52" s="197">
        <v>24.14</v>
      </c>
      <c r="Y52" s="197">
        <v>0</v>
      </c>
      <c r="Z52">
        <v>0</v>
      </c>
      <c r="AA52" s="197">
        <v>8.3000000000000007</v>
      </c>
      <c r="AB52" s="197">
        <v>0</v>
      </c>
      <c r="AC52" s="197">
        <v>0</v>
      </c>
      <c r="AD52" s="197">
        <v>0</v>
      </c>
      <c r="AE52" s="197">
        <v>25.3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54.53</v>
      </c>
      <c r="AQ52" s="197">
        <v>18.829999999999998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106.32</v>
      </c>
      <c r="L53" s="197">
        <v>17.45</v>
      </c>
      <c r="M53" s="197">
        <v>0</v>
      </c>
      <c r="N53" s="197">
        <v>14.38</v>
      </c>
      <c r="O53" s="197">
        <v>48.69</v>
      </c>
      <c r="P53" s="197">
        <v>47.41</v>
      </c>
      <c r="Q53" s="197">
        <v>0.88</v>
      </c>
      <c r="R53" s="197">
        <v>1.93</v>
      </c>
      <c r="S53" s="197">
        <v>1.75</v>
      </c>
      <c r="T53" s="197">
        <v>0</v>
      </c>
      <c r="U53" s="197">
        <v>234.61</v>
      </c>
      <c r="V53" s="197">
        <v>2.94</v>
      </c>
      <c r="W53" s="197">
        <v>7.6</v>
      </c>
      <c r="X53" s="197">
        <v>24.14</v>
      </c>
      <c r="Y53" s="197">
        <v>0</v>
      </c>
      <c r="Z53">
        <v>0</v>
      </c>
      <c r="AA53" s="197">
        <v>8.3000000000000007</v>
      </c>
      <c r="AB53" s="197">
        <v>0</v>
      </c>
      <c r="AC53" s="197">
        <v>0</v>
      </c>
      <c r="AD53" s="197">
        <v>0</v>
      </c>
      <c r="AE53" s="197">
        <v>25.3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54.53</v>
      </c>
      <c r="AQ53" s="197">
        <v>18.829999999999998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96.65</v>
      </c>
      <c r="L54" s="197">
        <v>17.45</v>
      </c>
      <c r="M54" s="197">
        <v>0</v>
      </c>
      <c r="N54" s="197">
        <v>14.38</v>
      </c>
      <c r="O54" s="197">
        <v>48.69</v>
      </c>
      <c r="P54" s="197">
        <v>47.41</v>
      </c>
      <c r="Q54" s="197">
        <v>0.88</v>
      </c>
      <c r="R54" s="197">
        <v>1.93</v>
      </c>
      <c r="S54" s="197">
        <v>1.75</v>
      </c>
      <c r="T54" s="197">
        <v>0</v>
      </c>
      <c r="U54" s="197">
        <v>234.61</v>
      </c>
      <c r="V54" s="197">
        <v>2.94</v>
      </c>
      <c r="W54" s="197">
        <v>7.6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25.3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54.53</v>
      </c>
      <c r="AQ54" s="197">
        <v>18.829999999999998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96.65</v>
      </c>
      <c r="L55" s="197">
        <v>17.45</v>
      </c>
      <c r="M55" s="197">
        <v>0</v>
      </c>
      <c r="N55" s="197">
        <v>14.38</v>
      </c>
      <c r="O55" s="197">
        <v>48.69</v>
      </c>
      <c r="P55" s="197">
        <v>47.41</v>
      </c>
      <c r="Q55" s="197">
        <v>0.88</v>
      </c>
      <c r="R55" s="197">
        <v>1.93</v>
      </c>
      <c r="S55" s="197">
        <v>1.75</v>
      </c>
      <c r="T55" s="197">
        <v>0</v>
      </c>
      <c r="U55" s="197">
        <v>234.61</v>
      </c>
      <c r="V55" s="197">
        <v>2.94</v>
      </c>
      <c r="W55" s="197">
        <v>7.6</v>
      </c>
      <c r="X55" s="197">
        <v>24.14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25.3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54.53</v>
      </c>
      <c r="AQ55" s="197">
        <v>18.829999999999998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91.82</v>
      </c>
      <c r="L56" s="197">
        <v>17.45</v>
      </c>
      <c r="M56" s="197">
        <v>0</v>
      </c>
      <c r="N56" s="197">
        <v>14.38</v>
      </c>
      <c r="O56" s="197">
        <v>48.69</v>
      </c>
      <c r="P56" s="197">
        <v>47.41</v>
      </c>
      <c r="Q56" s="197">
        <v>0.88</v>
      </c>
      <c r="R56" s="197">
        <v>1.93</v>
      </c>
      <c r="S56" s="197">
        <v>1.75</v>
      </c>
      <c r="T56" s="197">
        <v>0</v>
      </c>
      <c r="U56" s="197">
        <v>234.61</v>
      </c>
      <c r="V56" s="197">
        <v>2.94</v>
      </c>
      <c r="W56" s="197">
        <v>7.6</v>
      </c>
      <c r="X56" s="197">
        <v>24.14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25.3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54.53</v>
      </c>
      <c r="AQ56" s="197">
        <v>18.829999999999998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77.319999999999993</v>
      </c>
      <c r="L57" s="197">
        <v>17.45</v>
      </c>
      <c r="M57" s="197">
        <v>0</v>
      </c>
      <c r="N57" s="197">
        <v>14.38</v>
      </c>
      <c r="O57" s="197">
        <v>48.69</v>
      </c>
      <c r="P57" s="197">
        <v>47.41</v>
      </c>
      <c r="Q57" s="197">
        <v>0.88</v>
      </c>
      <c r="R57" s="197">
        <v>1.93</v>
      </c>
      <c r="S57" s="197">
        <v>1.75</v>
      </c>
      <c r="T57" s="197">
        <v>0</v>
      </c>
      <c r="U57" s="197">
        <v>234.61</v>
      </c>
      <c r="V57" s="197">
        <v>2.94</v>
      </c>
      <c r="W57" s="197">
        <v>7.6</v>
      </c>
      <c r="X57" s="197">
        <v>24.14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25.3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54.53</v>
      </c>
      <c r="AQ57" s="197">
        <v>18.829999999999998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77.319999999999993</v>
      </c>
      <c r="L58" s="197">
        <v>17.45</v>
      </c>
      <c r="M58" s="197">
        <v>0</v>
      </c>
      <c r="N58" s="197">
        <v>14.38</v>
      </c>
      <c r="O58" s="197">
        <v>48.69</v>
      </c>
      <c r="P58" s="197">
        <v>47.41</v>
      </c>
      <c r="Q58" s="197">
        <v>0.88</v>
      </c>
      <c r="R58" s="197">
        <v>1.93</v>
      </c>
      <c r="S58" s="197">
        <v>1.75</v>
      </c>
      <c r="T58" s="197">
        <v>0</v>
      </c>
      <c r="U58" s="197">
        <v>234.61</v>
      </c>
      <c r="V58" s="197">
        <v>2.94</v>
      </c>
      <c r="W58" s="197">
        <v>7.6</v>
      </c>
      <c r="X58" s="197">
        <v>24.14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25.3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54.53</v>
      </c>
      <c r="AQ58" s="197">
        <v>18.829999999999998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77.319999999999993</v>
      </c>
      <c r="L59" s="197">
        <v>16.87</v>
      </c>
      <c r="M59" s="197">
        <v>0</v>
      </c>
      <c r="N59" s="197">
        <v>14.38</v>
      </c>
      <c r="O59" s="197">
        <v>48.69</v>
      </c>
      <c r="P59" s="197">
        <v>47.41</v>
      </c>
      <c r="Q59" s="197">
        <v>0.88</v>
      </c>
      <c r="R59" s="197">
        <v>1.93</v>
      </c>
      <c r="S59" s="197">
        <v>1.75</v>
      </c>
      <c r="T59" s="197">
        <v>0</v>
      </c>
      <c r="U59" s="197">
        <v>234.61</v>
      </c>
      <c r="V59" s="197">
        <v>2.94</v>
      </c>
      <c r="W59" s="197">
        <v>7.56</v>
      </c>
      <c r="X59" s="197">
        <v>24.14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54.53</v>
      </c>
      <c r="AQ59" s="197">
        <v>18.829999999999998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86.99</v>
      </c>
      <c r="L60" s="197">
        <v>16.87</v>
      </c>
      <c r="M60" s="197">
        <v>0</v>
      </c>
      <c r="N60" s="197">
        <v>14.38</v>
      </c>
      <c r="O60" s="197">
        <v>48.69</v>
      </c>
      <c r="P60" s="197">
        <v>47.41</v>
      </c>
      <c r="Q60" s="197">
        <v>0.88</v>
      </c>
      <c r="R60" s="197">
        <v>1.93</v>
      </c>
      <c r="S60" s="197">
        <v>1.75</v>
      </c>
      <c r="T60" s="197">
        <v>0</v>
      </c>
      <c r="U60" s="197">
        <v>234.61</v>
      </c>
      <c r="V60" s="197">
        <v>2.94</v>
      </c>
      <c r="W60" s="197">
        <v>7.6</v>
      </c>
      <c r="X60" s="197">
        <v>24.14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54.53</v>
      </c>
      <c r="AQ60" s="197">
        <v>18.829999999999998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155.12</v>
      </c>
      <c r="L61" s="197">
        <v>53.73</v>
      </c>
      <c r="M61" s="197">
        <v>0</v>
      </c>
      <c r="N61" s="197">
        <v>14.38</v>
      </c>
      <c r="O61" s="197">
        <v>48.69</v>
      </c>
      <c r="P61" s="197">
        <v>47.41</v>
      </c>
      <c r="Q61" s="197">
        <v>0.88</v>
      </c>
      <c r="R61" s="197">
        <v>6.19</v>
      </c>
      <c r="S61" s="197">
        <v>1.75</v>
      </c>
      <c r="T61" s="197">
        <v>0</v>
      </c>
      <c r="U61" s="197">
        <v>234.61</v>
      </c>
      <c r="V61" s="197">
        <v>2.72</v>
      </c>
      <c r="W61" s="197">
        <v>10.43</v>
      </c>
      <c r="X61" s="197">
        <v>24.14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54.53</v>
      </c>
      <c r="AQ61" s="197">
        <v>18.829999999999998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158.66</v>
      </c>
      <c r="L62" s="197">
        <v>54.4</v>
      </c>
      <c r="M62" s="197">
        <v>0</v>
      </c>
      <c r="N62" s="197">
        <v>14.38</v>
      </c>
      <c r="O62" s="197">
        <v>48.69</v>
      </c>
      <c r="P62" s="197">
        <v>47.41</v>
      </c>
      <c r="Q62" s="197">
        <v>0.88</v>
      </c>
      <c r="R62" s="197">
        <v>6.19</v>
      </c>
      <c r="S62" s="197">
        <v>1.75</v>
      </c>
      <c r="T62" s="197">
        <v>0</v>
      </c>
      <c r="U62" s="197">
        <v>234.61</v>
      </c>
      <c r="V62" s="197">
        <v>2.94</v>
      </c>
      <c r="W62" s="197">
        <v>10.43</v>
      </c>
      <c r="X62" s="197">
        <v>24.14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54.53</v>
      </c>
      <c r="AQ62" s="197">
        <v>18.829999999999998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158.66</v>
      </c>
      <c r="L63" s="197">
        <v>54.4</v>
      </c>
      <c r="M63" s="197">
        <v>0</v>
      </c>
      <c r="N63" s="197">
        <v>13.92</v>
      </c>
      <c r="O63" s="197">
        <v>48.69</v>
      </c>
      <c r="P63" s="197">
        <v>47.41</v>
      </c>
      <c r="Q63" s="197">
        <v>3.92</v>
      </c>
      <c r="R63" s="197">
        <v>6.19</v>
      </c>
      <c r="S63" s="197">
        <v>6.48</v>
      </c>
      <c r="T63" s="197">
        <v>0</v>
      </c>
      <c r="U63" s="197">
        <v>234.61</v>
      </c>
      <c r="V63" s="197">
        <v>2.94</v>
      </c>
      <c r="W63" s="197">
        <v>10.43</v>
      </c>
      <c r="X63" s="197">
        <v>24.14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54.53</v>
      </c>
      <c r="AQ63" s="197">
        <v>18.829999999999998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158.66</v>
      </c>
      <c r="L64" s="197">
        <v>54.4</v>
      </c>
      <c r="M64" s="197">
        <v>0</v>
      </c>
      <c r="N64" s="197">
        <v>13.92</v>
      </c>
      <c r="O64" s="197">
        <v>48.69</v>
      </c>
      <c r="P64" s="197">
        <v>47.41</v>
      </c>
      <c r="Q64" s="197">
        <v>3.92</v>
      </c>
      <c r="R64" s="197">
        <v>6.19</v>
      </c>
      <c r="S64" s="197">
        <v>6.48</v>
      </c>
      <c r="T64" s="197">
        <v>0</v>
      </c>
      <c r="U64" s="197">
        <v>234.61</v>
      </c>
      <c r="V64" s="197">
        <v>2.94</v>
      </c>
      <c r="W64" s="197">
        <v>10.43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54.53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158.58000000000001</v>
      </c>
      <c r="L65" s="197">
        <v>54.4</v>
      </c>
      <c r="M65" s="197">
        <v>0</v>
      </c>
      <c r="N65" s="197">
        <v>13.92</v>
      </c>
      <c r="O65" s="197">
        <v>48.69</v>
      </c>
      <c r="P65" s="197">
        <v>47.41</v>
      </c>
      <c r="Q65" s="197">
        <v>3.92</v>
      </c>
      <c r="R65" s="197">
        <v>6.19</v>
      </c>
      <c r="S65" s="197">
        <v>6.47</v>
      </c>
      <c r="T65" s="197">
        <v>0</v>
      </c>
      <c r="U65" s="197">
        <v>234.61</v>
      </c>
      <c r="V65" s="197">
        <v>2.94</v>
      </c>
      <c r="W65" s="197">
        <v>10.43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54.53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158.58000000000001</v>
      </c>
      <c r="L66" s="197">
        <v>54.4</v>
      </c>
      <c r="M66" s="197">
        <v>0</v>
      </c>
      <c r="N66" s="197">
        <v>13.92</v>
      </c>
      <c r="O66" s="197">
        <v>48.69</v>
      </c>
      <c r="P66" s="197">
        <v>47.41</v>
      </c>
      <c r="Q66" s="197">
        <v>3.92</v>
      </c>
      <c r="R66" s="197">
        <v>6.19</v>
      </c>
      <c r="S66" s="197">
        <v>6.47</v>
      </c>
      <c r="T66" s="197">
        <v>0</v>
      </c>
      <c r="U66" s="197">
        <v>234.61</v>
      </c>
      <c r="V66" s="197">
        <v>2.94</v>
      </c>
      <c r="W66" s="197">
        <v>10.43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54.53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158.58000000000001</v>
      </c>
      <c r="L67" s="197">
        <v>54.4</v>
      </c>
      <c r="M67" s="197">
        <v>0</v>
      </c>
      <c r="N67" s="197">
        <v>13.92</v>
      </c>
      <c r="O67" s="197">
        <v>48.69</v>
      </c>
      <c r="P67" s="197">
        <v>47.41</v>
      </c>
      <c r="Q67" s="197">
        <v>3.92</v>
      </c>
      <c r="R67" s="197">
        <v>6.18</v>
      </c>
      <c r="S67" s="197">
        <v>6.48</v>
      </c>
      <c r="T67" s="197">
        <v>0</v>
      </c>
      <c r="U67" s="197">
        <v>234.61</v>
      </c>
      <c r="V67" s="197">
        <v>2.94</v>
      </c>
      <c r="W67" s="197">
        <v>10.43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22.62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54.53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158.58000000000001</v>
      </c>
      <c r="L68" s="197">
        <v>54.4</v>
      </c>
      <c r="M68" s="197">
        <v>0</v>
      </c>
      <c r="N68" s="197">
        <v>13.92</v>
      </c>
      <c r="O68" s="197">
        <v>48.69</v>
      </c>
      <c r="P68" s="197">
        <v>47.41</v>
      </c>
      <c r="Q68" s="197">
        <v>3.92</v>
      </c>
      <c r="R68" s="197">
        <v>6.18</v>
      </c>
      <c r="S68" s="197">
        <v>6.48</v>
      </c>
      <c r="T68" s="197">
        <v>0</v>
      </c>
      <c r="U68" s="197">
        <v>234.61</v>
      </c>
      <c r="V68" s="197">
        <v>2.94</v>
      </c>
      <c r="W68" s="197">
        <v>10.43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21.36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54.53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158.58000000000001</v>
      </c>
      <c r="L69" s="197">
        <v>54.4</v>
      </c>
      <c r="M69" s="197">
        <v>0</v>
      </c>
      <c r="N69" s="197">
        <v>13.92</v>
      </c>
      <c r="O69" s="197">
        <v>48.69</v>
      </c>
      <c r="P69" s="197">
        <v>47.41</v>
      </c>
      <c r="Q69" s="197">
        <v>3.92</v>
      </c>
      <c r="R69" s="197">
        <v>6.18</v>
      </c>
      <c r="S69" s="197">
        <v>6.48</v>
      </c>
      <c r="T69" s="197">
        <v>0</v>
      </c>
      <c r="U69" s="197">
        <v>234.61</v>
      </c>
      <c r="V69" s="197">
        <v>2.94</v>
      </c>
      <c r="W69" s="197">
        <v>10.43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21.36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54.53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158.58000000000001</v>
      </c>
      <c r="L70" s="197">
        <v>54.4</v>
      </c>
      <c r="M70" s="197">
        <v>0</v>
      </c>
      <c r="N70" s="197">
        <v>13.92</v>
      </c>
      <c r="O70" s="197">
        <v>48.69</v>
      </c>
      <c r="P70" s="197">
        <v>47.41</v>
      </c>
      <c r="Q70" s="197">
        <v>3.92</v>
      </c>
      <c r="R70" s="197">
        <v>6.18</v>
      </c>
      <c r="S70" s="197">
        <v>6.48</v>
      </c>
      <c r="T70" s="197">
        <v>0</v>
      </c>
      <c r="U70" s="197">
        <v>234.61</v>
      </c>
      <c r="V70" s="197">
        <v>2.94</v>
      </c>
      <c r="W70" s="197">
        <v>10.43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21.36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54.53</v>
      </c>
      <c r="AQ70" s="197">
        <v>18.829999999999998</v>
      </c>
      <c r="AR70" s="197">
        <v>13.8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158.58000000000001</v>
      </c>
      <c r="L71" s="197">
        <v>54.4</v>
      </c>
      <c r="M71" s="197">
        <v>0</v>
      </c>
      <c r="N71" s="197">
        <v>13.92</v>
      </c>
      <c r="O71" s="197">
        <v>48.69</v>
      </c>
      <c r="P71" s="197">
        <v>47.41</v>
      </c>
      <c r="Q71" s="197">
        <v>3.92</v>
      </c>
      <c r="R71" s="197">
        <v>6.18</v>
      </c>
      <c r="S71" s="197">
        <v>6.48</v>
      </c>
      <c r="T71" s="197">
        <v>0</v>
      </c>
      <c r="U71" s="197">
        <v>234.61</v>
      </c>
      <c r="V71" s="197">
        <v>2.94</v>
      </c>
      <c r="W71" s="197">
        <v>10.43</v>
      </c>
      <c r="X71" s="197">
        <v>24.14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21.36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54.53</v>
      </c>
      <c r="AQ71" s="197">
        <v>18.829999999999998</v>
      </c>
      <c r="AR71" s="197">
        <v>5.96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158.58000000000001</v>
      </c>
      <c r="L72" s="197">
        <v>54.4</v>
      </c>
      <c r="M72" s="197">
        <v>0</v>
      </c>
      <c r="N72" s="197">
        <v>13.92</v>
      </c>
      <c r="O72" s="197">
        <v>48.69</v>
      </c>
      <c r="P72" s="197">
        <v>47.41</v>
      </c>
      <c r="Q72" s="197">
        <v>3.92</v>
      </c>
      <c r="R72" s="197">
        <v>6.18</v>
      </c>
      <c r="S72" s="197">
        <v>6.48</v>
      </c>
      <c r="T72" s="197">
        <v>0</v>
      </c>
      <c r="U72" s="197">
        <v>234.61</v>
      </c>
      <c r="V72" s="197">
        <v>2.94</v>
      </c>
      <c r="W72" s="197">
        <v>10.43</v>
      </c>
      <c r="X72" s="197">
        <v>24.14</v>
      </c>
      <c r="Y72" s="197">
        <v>0</v>
      </c>
      <c r="Z72">
        <v>0</v>
      </c>
      <c r="AA72" s="197">
        <v>13.35</v>
      </c>
      <c r="AB72" s="197">
        <v>0</v>
      </c>
      <c r="AC72" s="197">
        <v>0</v>
      </c>
      <c r="AD72" s="197">
        <v>0</v>
      </c>
      <c r="AE72" s="197">
        <v>29.99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54.53</v>
      </c>
      <c r="AQ72" s="197">
        <v>18.829999999999998</v>
      </c>
      <c r="AR72" s="197">
        <v>3.19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158.58000000000001</v>
      </c>
      <c r="L73" s="197">
        <v>54.4</v>
      </c>
      <c r="M73" s="197">
        <v>0</v>
      </c>
      <c r="N73" s="197">
        <v>13.92</v>
      </c>
      <c r="O73" s="197">
        <v>48.69</v>
      </c>
      <c r="P73" s="197">
        <v>47.41</v>
      </c>
      <c r="Q73" s="197">
        <v>3.92</v>
      </c>
      <c r="R73" s="197">
        <v>6.18</v>
      </c>
      <c r="S73" s="197">
        <v>6.48</v>
      </c>
      <c r="T73" s="197">
        <v>0</v>
      </c>
      <c r="U73" s="197">
        <v>234.61</v>
      </c>
      <c r="V73" s="197">
        <v>2.94</v>
      </c>
      <c r="W73" s="197">
        <v>10.43</v>
      </c>
      <c r="X73" s="197">
        <v>24.14</v>
      </c>
      <c r="Y73" s="197">
        <v>0</v>
      </c>
      <c r="Z73">
        <v>0</v>
      </c>
      <c r="AA73" s="197">
        <v>8.64</v>
      </c>
      <c r="AB73" s="197">
        <v>0</v>
      </c>
      <c r="AC73" s="197">
        <v>0</v>
      </c>
      <c r="AD73" s="197">
        <v>0</v>
      </c>
      <c r="AE73" s="197">
        <v>32.369999999999997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54.53</v>
      </c>
      <c r="AQ73" s="197">
        <v>18.829999999999998</v>
      </c>
      <c r="AR73" s="197">
        <v>1.35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158.58000000000001</v>
      </c>
      <c r="L74" s="197">
        <v>54.4</v>
      </c>
      <c r="M74" s="197">
        <v>0</v>
      </c>
      <c r="N74" s="197">
        <v>13.92</v>
      </c>
      <c r="O74" s="197">
        <v>48.69</v>
      </c>
      <c r="P74" s="197">
        <v>47.41</v>
      </c>
      <c r="Q74" s="197">
        <v>3.92</v>
      </c>
      <c r="R74" s="197">
        <v>6.18</v>
      </c>
      <c r="S74" s="197">
        <v>6.48</v>
      </c>
      <c r="T74" s="197">
        <v>0</v>
      </c>
      <c r="U74" s="197">
        <v>234.61</v>
      </c>
      <c r="V74" s="197">
        <v>2.94</v>
      </c>
      <c r="W74" s="197">
        <v>10.43</v>
      </c>
      <c r="X74" s="197">
        <v>24.14</v>
      </c>
      <c r="Y74" s="197">
        <v>0</v>
      </c>
      <c r="Z74">
        <v>0</v>
      </c>
      <c r="AA74" s="197">
        <v>8.64</v>
      </c>
      <c r="AB74" s="197">
        <v>0</v>
      </c>
      <c r="AC74" s="197">
        <v>0</v>
      </c>
      <c r="AD74" s="197">
        <v>0</v>
      </c>
      <c r="AE74" s="197">
        <v>32.369999999999997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54.53</v>
      </c>
      <c r="AQ74" s="197">
        <v>18.829999999999998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158.58000000000001</v>
      </c>
      <c r="L75" s="197">
        <v>54.4</v>
      </c>
      <c r="M75" s="197">
        <v>0</v>
      </c>
      <c r="N75" s="197">
        <v>13.92</v>
      </c>
      <c r="O75" s="197">
        <v>48.69</v>
      </c>
      <c r="P75" s="197">
        <v>47.41</v>
      </c>
      <c r="Q75" s="197">
        <v>3.92</v>
      </c>
      <c r="R75" s="197">
        <v>6.18</v>
      </c>
      <c r="S75" s="197">
        <v>6.48</v>
      </c>
      <c r="T75" s="197">
        <v>0</v>
      </c>
      <c r="U75" s="197">
        <v>234.61</v>
      </c>
      <c r="V75" s="197">
        <v>2.94</v>
      </c>
      <c r="W75" s="197">
        <v>10.43</v>
      </c>
      <c r="X75" s="197">
        <v>24.14</v>
      </c>
      <c r="Y75" s="197">
        <v>0</v>
      </c>
      <c r="Z75">
        <v>0</v>
      </c>
      <c r="AA75" s="197">
        <v>9.16</v>
      </c>
      <c r="AB75" s="197">
        <v>0</v>
      </c>
      <c r="AC75" s="197">
        <v>0</v>
      </c>
      <c r="AD75" s="197">
        <v>0</v>
      </c>
      <c r="AE75" s="197">
        <v>32.79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54.53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158.58000000000001</v>
      </c>
      <c r="L76" s="197">
        <v>54.4</v>
      </c>
      <c r="M76" s="197">
        <v>0</v>
      </c>
      <c r="N76" s="197">
        <v>13.92</v>
      </c>
      <c r="O76" s="197">
        <v>48.69</v>
      </c>
      <c r="P76" s="197">
        <v>47.41</v>
      </c>
      <c r="Q76" s="197">
        <v>3.92</v>
      </c>
      <c r="R76" s="197">
        <v>6.18</v>
      </c>
      <c r="S76" s="197">
        <v>6.48</v>
      </c>
      <c r="T76" s="197">
        <v>0</v>
      </c>
      <c r="U76" s="197">
        <v>234.61</v>
      </c>
      <c r="V76" s="197">
        <v>2.94</v>
      </c>
      <c r="W76" s="197">
        <v>10.43</v>
      </c>
      <c r="X76" s="197">
        <v>24.14</v>
      </c>
      <c r="Y76" s="197">
        <v>0</v>
      </c>
      <c r="Z76">
        <v>0</v>
      </c>
      <c r="AA76" s="197">
        <v>9.16</v>
      </c>
      <c r="AB76" s="197">
        <v>0</v>
      </c>
      <c r="AC76" s="197">
        <v>0</v>
      </c>
      <c r="AD76" s="197">
        <v>0</v>
      </c>
      <c r="AE76" s="197">
        <v>32.79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54.53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158.58000000000001</v>
      </c>
      <c r="L77" s="197">
        <v>54.4</v>
      </c>
      <c r="M77" s="197">
        <v>0</v>
      </c>
      <c r="N77" s="197">
        <v>13.92</v>
      </c>
      <c r="O77" s="197">
        <v>48.69</v>
      </c>
      <c r="P77" s="197">
        <v>47.41</v>
      </c>
      <c r="Q77" s="197">
        <v>3.92</v>
      </c>
      <c r="R77" s="197">
        <v>6.18</v>
      </c>
      <c r="S77" s="197">
        <v>6.48</v>
      </c>
      <c r="T77" s="197">
        <v>0</v>
      </c>
      <c r="U77" s="197">
        <v>234.61</v>
      </c>
      <c r="V77" s="197">
        <v>2.94</v>
      </c>
      <c r="W77" s="197">
        <v>10.43</v>
      </c>
      <c r="X77" s="197">
        <v>24.14</v>
      </c>
      <c r="Y77" s="197">
        <v>0</v>
      </c>
      <c r="Z77">
        <v>0</v>
      </c>
      <c r="AA77" s="197">
        <v>9.16</v>
      </c>
      <c r="AB77" s="197">
        <v>0</v>
      </c>
      <c r="AC77" s="197">
        <v>0</v>
      </c>
      <c r="AD77" s="197">
        <v>0</v>
      </c>
      <c r="AE77" s="197">
        <v>32.79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54.53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158.58000000000001</v>
      </c>
      <c r="L78" s="197">
        <v>54.4</v>
      </c>
      <c r="M78" s="197">
        <v>0</v>
      </c>
      <c r="N78" s="197">
        <v>13.92</v>
      </c>
      <c r="O78" s="197">
        <v>48.69</v>
      </c>
      <c r="P78" s="197">
        <v>47.41</v>
      </c>
      <c r="Q78" s="197">
        <v>3.92</v>
      </c>
      <c r="R78" s="197">
        <v>6.18</v>
      </c>
      <c r="S78" s="197">
        <v>6.48</v>
      </c>
      <c r="T78" s="197">
        <v>0</v>
      </c>
      <c r="U78" s="197">
        <v>234.61</v>
      </c>
      <c r="V78" s="197">
        <v>2.94</v>
      </c>
      <c r="W78" s="197">
        <v>10.43</v>
      </c>
      <c r="X78" s="197">
        <v>24.14</v>
      </c>
      <c r="Y78" s="197">
        <v>0</v>
      </c>
      <c r="Z78">
        <v>0</v>
      </c>
      <c r="AA78" s="197">
        <v>9.16</v>
      </c>
      <c r="AB78" s="197">
        <v>0</v>
      </c>
      <c r="AC78" s="197">
        <v>0</v>
      </c>
      <c r="AD78" s="197">
        <v>0</v>
      </c>
      <c r="AE78" s="197">
        <v>32.79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54.53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158.58000000000001</v>
      </c>
      <c r="L79" s="197">
        <v>54.4</v>
      </c>
      <c r="M79" s="197">
        <v>0</v>
      </c>
      <c r="N79" s="197">
        <v>13.92</v>
      </c>
      <c r="O79" s="197">
        <v>48.69</v>
      </c>
      <c r="P79" s="197">
        <v>47.41</v>
      </c>
      <c r="Q79" s="197">
        <v>3.92</v>
      </c>
      <c r="R79" s="197">
        <v>6.18</v>
      </c>
      <c r="S79" s="197">
        <v>6.48</v>
      </c>
      <c r="T79" s="197">
        <v>0</v>
      </c>
      <c r="U79" s="197">
        <v>235.53</v>
      </c>
      <c r="V79" s="197">
        <v>2.94</v>
      </c>
      <c r="W79" s="197">
        <v>10.43</v>
      </c>
      <c r="X79" s="197">
        <v>24.14</v>
      </c>
      <c r="Y79" s="197">
        <v>0</v>
      </c>
      <c r="Z79">
        <v>0</v>
      </c>
      <c r="AA79" s="197">
        <v>9.16</v>
      </c>
      <c r="AB79" s="197">
        <v>0</v>
      </c>
      <c r="AC79" s="197">
        <v>0</v>
      </c>
      <c r="AD79" s="197">
        <v>0</v>
      </c>
      <c r="AE79" s="197">
        <v>32.79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54.53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158.58000000000001</v>
      </c>
      <c r="L80" s="197">
        <v>54.4</v>
      </c>
      <c r="M80" s="197">
        <v>0</v>
      </c>
      <c r="N80" s="197">
        <v>13.92</v>
      </c>
      <c r="O80" s="197">
        <v>48.69</v>
      </c>
      <c r="P80" s="197">
        <v>47.41</v>
      </c>
      <c r="Q80" s="197">
        <v>3.92</v>
      </c>
      <c r="R80" s="197">
        <v>6.18</v>
      </c>
      <c r="S80" s="197">
        <v>6.48</v>
      </c>
      <c r="T80" s="197">
        <v>0</v>
      </c>
      <c r="U80" s="197">
        <v>235.53</v>
      </c>
      <c r="V80" s="197">
        <v>2.94</v>
      </c>
      <c r="W80" s="197">
        <v>10.43</v>
      </c>
      <c r="X80" s="197">
        <v>24.14</v>
      </c>
      <c r="Y80" s="197">
        <v>0</v>
      </c>
      <c r="Z80">
        <v>0</v>
      </c>
      <c r="AA80" s="197">
        <v>9.16</v>
      </c>
      <c r="AB80" s="197">
        <v>0</v>
      </c>
      <c r="AC80" s="197">
        <v>0</v>
      </c>
      <c r="AD80" s="197">
        <v>0</v>
      </c>
      <c r="AE80" s="197">
        <v>43.3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54.53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158.58000000000001</v>
      </c>
      <c r="L81" s="197">
        <v>54.4</v>
      </c>
      <c r="M81" s="197">
        <v>0</v>
      </c>
      <c r="N81" s="197">
        <v>13.92</v>
      </c>
      <c r="O81" s="197">
        <v>48.69</v>
      </c>
      <c r="P81" s="197">
        <v>47.41</v>
      </c>
      <c r="Q81" s="197">
        <v>3.92</v>
      </c>
      <c r="R81" s="197">
        <v>6.18</v>
      </c>
      <c r="S81" s="197">
        <v>6.48</v>
      </c>
      <c r="T81" s="197">
        <v>0</v>
      </c>
      <c r="U81" s="197">
        <v>235.53</v>
      </c>
      <c r="V81" s="197">
        <v>2.94</v>
      </c>
      <c r="W81" s="197">
        <v>10.43</v>
      </c>
      <c r="X81" s="197">
        <v>24.14</v>
      </c>
      <c r="Y81" s="197">
        <v>0</v>
      </c>
      <c r="Z81">
        <v>0</v>
      </c>
      <c r="AA81" s="197">
        <v>9.16</v>
      </c>
      <c r="AB81" s="197">
        <v>0</v>
      </c>
      <c r="AC81" s="197">
        <v>0</v>
      </c>
      <c r="AD81" s="197">
        <v>0</v>
      </c>
      <c r="AE81" s="197">
        <v>22.26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54.53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158.58000000000001</v>
      </c>
      <c r="L82" s="197">
        <v>54.4</v>
      </c>
      <c r="M82" s="197">
        <v>0</v>
      </c>
      <c r="N82" s="197">
        <v>13.92</v>
      </c>
      <c r="O82" s="197">
        <v>48.69</v>
      </c>
      <c r="P82" s="197">
        <v>47.41</v>
      </c>
      <c r="Q82" s="197">
        <v>3.92</v>
      </c>
      <c r="R82" s="197">
        <v>6.18</v>
      </c>
      <c r="S82" s="197">
        <v>6.48</v>
      </c>
      <c r="T82" s="197">
        <v>0</v>
      </c>
      <c r="U82" s="197">
        <v>235.53</v>
      </c>
      <c r="V82" s="197">
        <v>2.94</v>
      </c>
      <c r="W82" s="197">
        <v>10.43</v>
      </c>
      <c r="X82" s="197">
        <v>24.14</v>
      </c>
      <c r="Y82" s="197">
        <v>0</v>
      </c>
      <c r="Z82">
        <v>0</v>
      </c>
      <c r="AA82" s="197">
        <v>9.69</v>
      </c>
      <c r="AB82" s="197">
        <v>0</v>
      </c>
      <c r="AC82" s="197">
        <v>0</v>
      </c>
      <c r="AD82" s="197">
        <v>0</v>
      </c>
      <c r="AE82" s="197">
        <v>22.26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54.53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158.58000000000001</v>
      </c>
      <c r="L83" s="197">
        <v>44.59</v>
      </c>
      <c r="M83" s="197">
        <v>0</v>
      </c>
      <c r="N83" s="197">
        <v>13.92</v>
      </c>
      <c r="O83" s="197">
        <v>48.69</v>
      </c>
      <c r="P83" s="197">
        <v>47.41</v>
      </c>
      <c r="Q83" s="197">
        <v>3.92</v>
      </c>
      <c r="R83" s="197">
        <v>6.18</v>
      </c>
      <c r="S83" s="197">
        <v>6.48</v>
      </c>
      <c r="T83" s="197">
        <v>0</v>
      </c>
      <c r="U83" s="197">
        <v>235.53</v>
      </c>
      <c r="V83" s="197">
        <v>2.94</v>
      </c>
      <c r="W83" s="197">
        <v>10.43</v>
      </c>
      <c r="X83" s="197">
        <v>24.14</v>
      </c>
      <c r="Y83" s="197">
        <v>0</v>
      </c>
      <c r="Z83">
        <v>0</v>
      </c>
      <c r="AA83" s="197">
        <v>9.69</v>
      </c>
      <c r="AB83" s="197">
        <v>0</v>
      </c>
      <c r="AC83" s="197">
        <v>0</v>
      </c>
      <c r="AD83" s="197">
        <v>0</v>
      </c>
      <c r="AE83" s="197">
        <v>22.26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54.53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158.58000000000001</v>
      </c>
      <c r="L84" s="197">
        <v>44.59</v>
      </c>
      <c r="M84" s="197">
        <v>0</v>
      </c>
      <c r="N84" s="197">
        <v>13.92</v>
      </c>
      <c r="O84" s="197">
        <v>48.69</v>
      </c>
      <c r="P84" s="197">
        <v>47.41</v>
      </c>
      <c r="Q84" s="197">
        <v>3.92</v>
      </c>
      <c r="R84" s="197">
        <v>6.18</v>
      </c>
      <c r="S84" s="197">
        <v>6.48</v>
      </c>
      <c r="T84" s="197">
        <v>0</v>
      </c>
      <c r="U84" s="197">
        <v>235.53</v>
      </c>
      <c r="V84" s="197">
        <v>2.94</v>
      </c>
      <c r="W84" s="197">
        <v>10.43</v>
      </c>
      <c r="X84" s="197">
        <v>24.14</v>
      </c>
      <c r="Y84" s="197">
        <v>0</v>
      </c>
      <c r="Z84">
        <v>0</v>
      </c>
      <c r="AA84" s="197">
        <v>9.69</v>
      </c>
      <c r="AB84" s="197">
        <v>0</v>
      </c>
      <c r="AC84" s="197">
        <v>0</v>
      </c>
      <c r="AD84" s="197">
        <v>0</v>
      </c>
      <c r="AE84" s="197">
        <v>22.26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54.53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158.58000000000001</v>
      </c>
      <c r="L85" s="197">
        <v>44.59</v>
      </c>
      <c r="M85" s="197">
        <v>0</v>
      </c>
      <c r="N85" s="197">
        <v>13.92</v>
      </c>
      <c r="O85" s="197">
        <v>48.69</v>
      </c>
      <c r="P85" s="197">
        <v>47.41</v>
      </c>
      <c r="Q85" s="197">
        <v>3.92</v>
      </c>
      <c r="R85" s="197">
        <v>6.18</v>
      </c>
      <c r="S85" s="197">
        <v>6.48</v>
      </c>
      <c r="T85" s="197">
        <v>0</v>
      </c>
      <c r="U85" s="197">
        <v>235.53</v>
      </c>
      <c r="V85" s="197">
        <v>2.94</v>
      </c>
      <c r="W85" s="197">
        <v>10.43</v>
      </c>
      <c r="X85" s="197">
        <v>24.14</v>
      </c>
      <c r="Y85" s="197">
        <v>0</v>
      </c>
      <c r="Z85">
        <v>0</v>
      </c>
      <c r="AA85" s="197">
        <v>9.69</v>
      </c>
      <c r="AB85" s="197">
        <v>0</v>
      </c>
      <c r="AC85" s="197">
        <v>0</v>
      </c>
      <c r="AD85" s="197">
        <v>0</v>
      </c>
      <c r="AE85" s="197">
        <v>22.26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54.53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158.58000000000001</v>
      </c>
      <c r="L86" s="197">
        <v>44.59</v>
      </c>
      <c r="M86" s="197">
        <v>0</v>
      </c>
      <c r="N86" s="197">
        <v>13.92</v>
      </c>
      <c r="O86" s="197">
        <v>48.69</v>
      </c>
      <c r="P86" s="197">
        <v>47.41</v>
      </c>
      <c r="Q86" s="197">
        <v>3.92</v>
      </c>
      <c r="R86" s="197">
        <v>6.18</v>
      </c>
      <c r="S86" s="197">
        <v>6.48</v>
      </c>
      <c r="T86" s="197">
        <v>0</v>
      </c>
      <c r="U86" s="197">
        <v>235.53</v>
      </c>
      <c r="V86" s="197">
        <v>2.94</v>
      </c>
      <c r="W86" s="197">
        <v>10.43</v>
      </c>
      <c r="X86" s="197">
        <v>24.14</v>
      </c>
      <c r="Y86" s="197">
        <v>0</v>
      </c>
      <c r="Z86">
        <v>0</v>
      </c>
      <c r="AA86" s="197">
        <v>9.69</v>
      </c>
      <c r="AB86" s="197">
        <v>0</v>
      </c>
      <c r="AC86" s="197">
        <v>0</v>
      </c>
      <c r="AD86" s="197">
        <v>0</v>
      </c>
      <c r="AE86" s="197">
        <v>22.26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54.53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158.58000000000001</v>
      </c>
      <c r="L87" s="197">
        <v>44.59</v>
      </c>
      <c r="M87" s="197">
        <v>0</v>
      </c>
      <c r="N87" s="197">
        <v>13.92</v>
      </c>
      <c r="O87" s="197">
        <v>48.69</v>
      </c>
      <c r="P87" s="197">
        <v>47.41</v>
      </c>
      <c r="Q87" s="197">
        <v>3.92</v>
      </c>
      <c r="R87" s="197">
        <v>6.18</v>
      </c>
      <c r="S87" s="197">
        <v>6.48</v>
      </c>
      <c r="T87" s="197">
        <v>0</v>
      </c>
      <c r="U87" s="197">
        <v>235.53</v>
      </c>
      <c r="V87" s="197">
        <v>2.94</v>
      </c>
      <c r="W87" s="197">
        <v>10.43</v>
      </c>
      <c r="X87" s="197">
        <v>24.14</v>
      </c>
      <c r="Y87" s="197">
        <v>0</v>
      </c>
      <c r="Z87">
        <v>0</v>
      </c>
      <c r="AA87" s="197">
        <v>9.69</v>
      </c>
      <c r="AB87" s="197">
        <v>0</v>
      </c>
      <c r="AC87" s="197">
        <v>0</v>
      </c>
      <c r="AD87" s="197">
        <v>0</v>
      </c>
      <c r="AE87" s="197">
        <v>22.98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54.53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158.58000000000001</v>
      </c>
      <c r="L88" s="197">
        <v>44.59</v>
      </c>
      <c r="M88" s="197">
        <v>0</v>
      </c>
      <c r="N88" s="197">
        <v>13.92</v>
      </c>
      <c r="O88" s="197">
        <v>48.69</v>
      </c>
      <c r="P88" s="197">
        <v>47.41</v>
      </c>
      <c r="Q88" s="197">
        <v>3.92</v>
      </c>
      <c r="R88" s="197">
        <v>6.18</v>
      </c>
      <c r="S88" s="197">
        <v>6.48</v>
      </c>
      <c r="T88" s="197">
        <v>0</v>
      </c>
      <c r="U88" s="197">
        <v>235.53</v>
      </c>
      <c r="V88" s="197">
        <v>2.94</v>
      </c>
      <c r="W88" s="197">
        <v>10.43</v>
      </c>
      <c r="X88" s="197">
        <v>24.14</v>
      </c>
      <c r="Y88" s="197">
        <v>0</v>
      </c>
      <c r="Z88">
        <v>0</v>
      </c>
      <c r="AA88" s="197">
        <v>7.24</v>
      </c>
      <c r="AB88" s="197">
        <v>0</v>
      </c>
      <c r="AC88" s="197">
        <v>0</v>
      </c>
      <c r="AD88" s="197">
        <v>0</v>
      </c>
      <c r="AE88" s="197">
        <v>22.98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54.53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158.58000000000001</v>
      </c>
      <c r="L89" s="197">
        <v>44.59</v>
      </c>
      <c r="M89" s="197">
        <v>0</v>
      </c>
      <c r="N89" s="197">
        <v>13.92</v>
      </c>
      <c r="O89" s="197">
        <v>48.69</v>
      </c>
      <c r="P89" s="197">
        <v>47.41</v>
      </c>
      <c r="Q89" s="197">
        <v>3.92</v>
      </c>
      <c r="R89" s="197">
        <v>6.18</v>
      </c>
      <c r="S89" s="197">
        <v>6.48</v>
      </c>
      <c r="T89" s="197">
        <v>0</v>
      </c>
      <c r="U89" s="197">
        <v>235.53</v>
      </c>
      <c r="V89" s="197">
        <v>2.94</v>
      </c>
      <c r="W89" s="197">
        <v>10.43</v>
      </c>
      <c r="X89" s="197">
        <v>24.14</v>
      </c>
      <c r="Y89" s="197">
        <v>0</v>
      </c>
      <c r="Z89">
        <v>0</v>
      </c>
      <c r="AA89" s="197">
        <v>8.58</v>
      </c>
      <c r="AB89" s="197">
        <v>0</v>
      </c>
      <c r="AC89" s="197">
        <v>0</v>
      </c>
      <c r="AD89" s="197">
        <v>0</v>
      </c>
      <c r="AE89" s="197">
        <v>25.78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54.53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158.58000000000001</v>
      </c>
      <c r="L90" s="197">
        <v>44.59</v>
      </c>
      <c r="M90" s="197">
        <v>0</v>
      </c>
      <c r="N90" s="197">
        <v>13.92</v>
      </c>
      <c r="O90" s="197">
        <v>48.69</v>
      </c>
      <c r="P90" s="197">
        <v>47.41</v>
      </c>
      <c r="Q90" s="197">
        <v>3.92</v>
      </c>
      <c r="R90" s="197">
        <v>6.18</v>
      </c>
      <c r="S90" s="197">
        <v>6.48</v>
      </c>
      <c r="T90" s="197">
        <v>0</v>
      </c>
      <c r="U90" s="197">
        <v>235.53</v>
      </c>
      <c r="V90" s="197">
        <v>2.94</v>
      </c>
      <c r="W90" s="197">
        <v>10.43</v>
      </c>
      <c r="X90" s="197">
        <v>24.14</v>
      </c>
      <c r="Y90" s="197">
        <v>0</v>
      </c>
      <c r="Z90">
        <v>0</v>
      </c>
      <c r="AA90" s="197">
        <v>8.58</v>
      </c>
      <c r="AB90" s="197">
        <v>0</v>
      </c>
      <c r="AC90" s="197">
        <v>0</v>
      </c>
      <c r="AD90" s="197">
        <v>0</v>
      </c>
      <c r="AE90" s="197">
        <v>25.78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54.53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158.58000000000001</v>
      </c>
      <c r="L91" s="197">
        <v>44.59</v>
      </c>
      <c r="M91" s="197">
        <v>0</v>
      </c>
      <c r="N91" s="197">
        <v>13.92</v>
      </c>
      <c r="O91" s="197">
        <v>48.69</v>
      </c>
      <c r="P91" s="197">
        <v>47.41</v>
      </c>
      <c r="Q91" s="197">
        <v>3.92</v>
      </c>
      <c r="R91" s="197">
        <v>6.18</v>
      </c>
      <c r="S91" s="197">
        <v>6.48</v>
      </c>
      <c r="T91" s="197">
        <v>0</v>
      </c>
      <c r="U91" s="197">
        <v>235.53</v>
      </c>
      <c r="V91" s="197">
        <v>2.94</v>
      </c>
      <c r="W91" s="197">
        <v>10.43</v>
      </c>
      <c r="X91" s="197">
        <v>24.14</v>
      </c>
      <c r="Y91" s="197">
        <v>0</v>
      </c>
      <c r="Z91">
        <v>0</v>
      </c>
      <c r="AA91" s="197">
        <v>8.58</v>
      </c>
      <c r="AB91" s="197">
        <v>0</v>
      </c>
      <c r="AC91" s="197">
        <v>0</v>
      </c>
      <c r="AD91" s="197">
        <v>0</v>
      </c>
      <c r="AE91" s="197">
        <v>25.78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54.53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158.58000000000001</v>
      </c>
      <c r="L92" s="197">
        <v>44.59</v>
      </c>
      <c r="M92" s="197">
        <v>0</v>
      </c>
      <c r="N92" s="197">
        <v>13.92</v>
      </c>
      <c r="O92" s="197">
        <v>48.69</v>
      </c>
      <c r="P92" s="197">
        <v>47.41</v>
      </c>
      <c r="Q92" s="197">
        <v>3.92</v>
      </c>
      <c r="R92" s="197">
        <v>6.18</v>
      </c>
      <c r="S92" s="197">
        <v>6.48</v>
      </c>
      <c r="T92" s="197">
        <v>0</v>
      </c>
      <c r="U92" s="197">
        <v>235.53</v>
      </c>
      <c r="V92" s="197">
        <v>2.94</v>
      </c>
      <c r="W92" s="197">
        <v>10.43</v>
      </c>
      <c r="X92" s="197">
        <v>24.14</v>
      </c>
      <c r="Y92" s="197">
        <v>0</v>
      </c>
      <c r="Z92">
        <v>0</v>
      </c>
      <c r="AA92" s="197">
        <v>8.58</v>
      </c>
      <c r="AB92" s="197">
        <v>0</v>
      </c>
      <c r="AC92" s="197">
        <v>0</v>
      </c>
      <c r="AD92" s="197">
        <v>0</v>
      </c>
      <c r="AE92" s="197">
        <v>25.78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54.53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158.58000000000001</v>
      </c>
      <c r="L93" s="197">
        <v>44.59</v>
      </c>
      <c r="M93" s="197">
        <v>0</v>
      </c>
      <c r="N93" s="197">
        <v>13.92</v>
      </c>
      <c r="O93" s="197">
        <v>48.69</v>
      </c>
      <c r="P93" s="197">
        <v>47.41</v>
      </c>
      <c r="Q93" s="197">
        <v>3.92</v>
      </c>
      <c r="R93" s="197">
        <v>6.18</v>
      </c>
      <c r="S93" s="197">
        <v>6.48</v>
      </c>
      <c r="T93" s="197">
        <v>0</v>
      </c>
      <c r="U93" s="197">
        <v>235.53</v>
      </c>
      <c r="V93" s="197">
        <v>2.94</v>
      </c>
      <c r="W93" s="197">
        <v>10.43</v>
      </c>
      <c r="X93" s="197">
        <v>24.14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25.78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54.53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158.58000000000001</v>
      </c>
      <c r="L94" s="197">
        <v>44.59</v>
      </c>
      <c r="M94" s="197">
        <v>0</v>
      </c>
      <c r="N94" s="197">
        <v>13.92</v>
      </c>
      <c r="O94" s="197">
        <v>48.69</v>
      </c>
      <c r="P94" s="197">
        <v>47.41</v>
      </c>
      <c r="Q94" s="197">
        <v>3.92</v>
      </c>
      <c r="R94" s="197">
        <v>6.18</v>
      </c>
      <c r="S94" s="197">
        <v>6.48</v>
      </c>
      <c r="T94" s="197">
        <v>0</v>
      </c>
      <c r="U94" s="197">
        <v>235.53</v>
      </c>
      <c r="V94" s="197">
        <v>2.94</v>
      </c>
      <c r="W94" s="197">
        <v>10.43</v>
      </c>
      <c r="X94" s="197">
        <v>24.14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25.78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54.53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158.58000000000001</v>
      </c>
      <c r="L95" s="197">
        <v>44.59</v>
      </c>
      <c r="M95" s="197">
        <v>0</v>
      </c>
      <c r="N95" s="197">
        <v>13.92</v>
      </c>
      <c r="O95" s="197">
        <v>48.69</v>
      </c>
      <c r="P95" s="197">
        <v>47.41</v>
      </c>
      <c r="Q95" s="197">
        <v>3.92</v>
      </c>
      <c r="R95" s="197">
        <v>6.18</v>
      </c>
      <c r="S95" s="197">
        <v>6.48</v>
      </c>
      <c r="T95" s="197">
        <v>0</v>
      </c>
      <c r="U95" s="197">
        <v>235.53</v>
      </c>
      <c r="V95" s="197">
        <v>2.94</v>
      </c>
      <c r="W95" s="197">
        <v>10.43</v>
      </c>
      <c r="X95" s="197">
        <v>24.14</v>
      </c>
      <c r="Y95" s="197">
        <v>0</v>
      </c>
      <c r="Z95">
        <v>0</v>
      </c>
      <c r="AA95" s="197">
        <v>8.3000000000000007</v>
      </c>
      <c r="AB95" s="197">
        <v>0</v>
      </c>
      <c r="AC95" s="197">
        <v>0</v>
      </c>
      <c r="AD95" s="197">
        <v>0</v>
      </c>
      <c r="AE95" s="197">
        <v>26.1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54.53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158.58000000000001</v>
      </c>
      <c r="L96" s="197">
        <v>44.59</v>
      </c>
      <c r="M96" s="197">
        <v>0</v>
      </c>
      <c r="N96" s="197">
        <v>13.92</v>
      </c>
      <c r="O96" s="197">
        <v>48.69</v>
      </c>
      <c r="P96" s="197">
        <v>47.41</v>
      </c>
      <c r="Q96" s="197">
        <v>3.92</v>
      </c>
      <c r="R96" s="197">
        <v>6.18</v>
      </c>
      <c r="S96" s="197">
        <v>6.48</v>
      </c>
      <c r="T96" s="197">
        <v>0</v>
      </c>
      <c r="U96" s="197">
        <v>235.53</v>
      </c>
      <c r="V96" s="197">
        <v>2.94</v>
      </c>
      <c r="W96" s="197">
        <v>10.43</v>
      </c>
      <c r="X96" s="197">
        <v>24.14</v>
      </c>
      <c r="Y96" s="197">
        <v>0</v>
      </c>
      <c r="Z96">
        <v>0</v>
      </c>
      <c r="AA96" s="197">
        <v>8.3000000000000007</v>
      </c>
      <c r="AB96" s="197">
        <v>0</v>
      </c>
      <c r="AC96" s="197">
        <v>0</v>
      </c>
      <c r="AD96" s="197">
        <v>0</v>
      </c>
      <c r="AE96" s="197">
        <v>26.1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54.53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158.58000000000001</v>
      </c>
      <c r="L97" s="197">
        <v>44.59</v>
      </c>
      <c r="M97" s="197">
        <v>0</v>
      </c>
      <c r="N97" s="197">
        <v>13.92</v>
      </c>
      <c r="O97" s="197">
        <v>48.69</v>
      </c>
      <c r="P97" s="197">
        <v>47.41</v>
      </c>
      <c r="Q97" s="197">
        <v>3.92</v>
      </c>
      <c r="R97" s="197">
        <v>6.19</v>
      </c>
      <c r="S97" s="197">
        <v>6.47</v>
      </c>
      <c r="T97" s="197">
        <v>0</v>
      </c>
      <c r="U97" s="197">
        <v>235.53</v>
      </c>
      <c r="V97" s="197">
        <v>2.94</v>
      </c>
      <c r="W97" s="197">
        <v>10.43</v>
      </c>
      <c r="X97" s="197">
        <v>24.14</v>
      </c>
      <c r="Y97" s="197">
        <v>0</v>
      </c>
      <c r="Z97">
        <v>0</v>
      </c>
      <c r="AA97" s="197">
        <v>8.3000000000000007</v>
      </c>
      <c r="AB97" s="197">
        <v>0</v>
      </c>
      <c r="AC97" s="197">
        <v>0</v>
      </c>
      <c r="AD97" s="197">
        <v>0</v>
      </c>
      <c r="AE97" s="197">
        <v>26.1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54.53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158.58000000000001</v>
      </c>
      <c r="L98" s="197">
        <v>44.59</v>
      </c>
      <c r="M98" s="197">
        <v>0</v>
      </c>
      <c r="N98" s="197">
        <v>13.92</v>
      </c>
      <c r="O98" s="197">
        <v>48.69</v>
      </c>
      <c r="P98" s="197">
        <v>47.41</v>
      </c>
      <c r="Q98" s="197">
        <v>3.92</v>
      </c>
      <c r="R98" s="197">
        <v>6.19</v>
      </c>
      <c r="S98" s="197">
        <v>6.47</v>
      </c>
      <c r="T98" s="197">
        <v>0</v>
      </c>
      <c r="U98" s="197">
        <v>235.53</v>
      </c>
      <c r="V98" s="197">
        <v>2.94</v>
      </c>
      <c r="W98" s="197">
        <v>10.43</v>
      </c>
      <c r="X98" s="197">
        <v>24.14</v>
      </c>
      <c r="Y98" s="197">
        <v>0</v>
      </c>
      <c r="Z98">
        <v>0</v>
      </c>
      <c r="AA98" s="197">
        <v>8.3000000000000007</v>
      </c>
      <c r="AB98" s="197">
        <v>0</v>
      </c>
      <c r="AC98" s="197">
        <v>0</v>
      </c>
      <c r="AD98" s="197">
        <v>0</v>
      </c>
      <c r="AE98" s="197">
        <v>26.1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54.53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3.5748524999999982</v>
      </c>
      <c r="L99">
        <f t="shared" si="0"/>
        <v>1.0160125000000011</v>
      </c>
      <c r="M99">
        <f t="shared" si="0"/>
        <v>0</v>
      </c>
      <c r="N99">
        <f t="shared" si="0"/>
        <v>0.34098000000000028</v>
      </c>
      <c r="O99">
        <f t="shared" si="0"/>
        <v>1.1685599999999998</v>
      </c>
      <c r="P99">
        <f t="shared" si="0"/>
        <v>1.1378399999999986</v>
      </c>
      <c r="Q99">
        <f t="shared" si="0"/>
        <v>6.3297499999999868E-2</v>
      </c>
      <c r="R99">
        <f t="shared" si="0"/>
        <v>0.13038000000000008</v>
      </c>
      <c r="S99">
        <f t="shared" si="0"/>
        <v>0.10470750000000011</v>
      </c>
      <c r="T99">
        <f t="shared" si="0"/>
        <v>0</v>
      </c>
      <c r="U99">
        <f t="shared" si="0"/>
        <v>5.6350799999999994</v>
      </c>
      <c r="V99">
        <f t="shared" si="0"/>
        <v>7.0504999999999957E-2</v>
      </c>
      <c r="W99">
        <f t="shared" si="0"/>
        <v>0.21001499999999973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0.20355250000000014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0.6164075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1.2060000000000006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1.3087200000000005</v>
      </c>
      <c r="AQ99">
        <f t="shared" si="0"/>
        <v>0.45191999999999943</v>
      </c>
      <c r="AR99">
        <f t="shared" si="0"/>
        <v>0.25924499999999984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9.0399999999999991</v>
      </c>
      <c r="L3" s="197">
        <v>559.12</v>
      </c>
      <c r="M3" s="197">
        <v>27.28</v>
      </c>
      <c r="N3" s="197">
        <v>17.38</v>
      </c>
      <c r="O3" s="197">
        <v>0</v>
      </c>
      <c r="P3" s="197">
        <v>29.35</v>
      </c>
      <c r="Q3" s="197">
        <v>5.92</v>
      </c>
      <c r="R3" s="197">
        <v>7.47</v>
      </c>
      <c r="S3" s="197">
        <v>8.1</v>
      </c>
      <c r="T3" s="197">
        <v>0</v>
      </c>
      <c r="U3" s="197">
        <v>51.4</v>
      </c>
      <c r="V3" s="197">
        <v>3.55</v>
      </c>
      <c r="W3" s="197">
        <v>10.8</v>
      </c>
      <c r="X3" s="197">
        <v>29.16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59.93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559.12</v>
      </c>
      <c r="M4" s="197">
        <v>27.28</v>
      </c>
      <c r="N4" s="197">
        <v>17.38</v>
      </c>
      <c r="O4" s="197">
        <v>0</v>
      </c>
      <c r="P4" s="197">
        <v>29.35</v>
      </c>
      <c r="Q4" s="197">
        <v>5.92</v>
      </c>
      <c r="R4" s="197">
        <v>7.47</v>
      </c>
      <c r="S4" s="197">
        <v>7.83</v>
      </c>
      <c r="T4" s="197">
        <v>0</v>
      </c>
      <c r="U4" s="197">
        <v>51.54</v>
      </c>
      <c r="V4" s="197">
        <v>3.55</v>
      </c>
      <c r="W4" s="197">
        <v>11.13</v>
      </c>
      <c r="X4" s="197">
        <v>29.16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59.93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8.6</v>
      </c>
      <c r="L5" s="197">
        <v>559.12</v>
      </c>
      <c r="M5" s="197">
        <v>27.28</v>
      </c>
      <c r="N5" s="197">
        <v>17.38</v>
      </c>
      <c r="O5" s="197">
        <v>0</v>
      </c>
      <c r="P5" s="197">
        <v>29.35</v>
      </c>
      <c r="Q5" s="197">
        <v>5.92</v>
      </c>
      <c r="R5" s="197">
        <v>7.47</v>
      </c>
      <c r="S5" s="197">
        <v>7.83</v>
      </c>
      <c r="T5" s="197">
        <v>0</v>
      </c>
      <c r="U5" s="197">
        <v>51.54</v>
      </c>
      <c r="V5" s="197">
        <v>3.55</v>
      </c>
      <c r="W5" s="197">
        <v>9.18</v>
      </c>
      <c r="X5" s="197">
        <v>29.16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59.93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559.12</v>
      </c>
      <c r="M6" s="197">
        <v>27.28</v>
      </c>
      <c r="N6" s="197">
        <v>17.38</v>
      </c>
      <c r="O6" s="197">
        <v>0</v>
      </c>
      <c r="P6" s="197">
        <v>29.35</v>
      </c>
      <c r="Q6" s="197">
        <v>5.92</v>
      </c>
      <c r="R6" s="197">
        <v>7.47</v>
      </c>
      <c r="S6" s="197">
        <v>7.83</v>
      </c>
      <c r="T6" s="197">
        <v>0</v>
      </c>
      <c r="U6" s="197">
        <v>51.54</v>
      </c>
      <c r="V6" s="197">
        <v>3.55</v>
      </c>
      <c r="W6" s="197">
        <v>9.18</v>
      </c>
      <c r="X6" s="197">
        <v>29.16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59.93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559.12</v>
      </c>
      <c r="M7" s="197">
        <v>27.28</v>
      </c>
      <c r="N7" s="197">
        <v>17.38</v>
      </c>
      <c r="O7" s="197">
        <v>0</v>
      </c>
      <c r="P7" s="197">
        <v>29.35</v>
      </c>
      <c r="Q7" s="197">
        <v>5.92</v>
      </c>
      <c r="R7" s="197">
        <v>7.47</v>
      </c>
      <c r="S7" s="197">
        <v>7.83</v>
      </c>
      <c r="T7" s="197">
        <v>0</v>
      </c>
      <c r="U7" s="197">
        <v>51.54</v>
      </c>
      <c r="V7" s="197">
        <v>3.55</v>
      </c>
      <c r="W7" s="197">
        <v>9.18</v>
      </c>
      <c r="X7" s="197">
        <v>29.16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59.93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559.12</v>
      </c>
      <c r="M8" s="197">
        <v>27.28</v>
      </c>
      <c r="N8" s="197">
        <v>17.38</v>
      </c>
      <c r="O8" s="197">
        <v>0</v>
      </c>
      <c r="P8" s="197">
        <v>29.35</v>
      </c>
      <c r="Q8" s="197">
        <v>5.92</v>
      </c>
      <c r="R8" s="197">
        <v>7.47</v>
      </c>
      <c r="S8" s="197">
        <v>7.83</v>
      </c>
      <c r="T8" s="197">
        <v>0</v>
      </c>
      <c r="U8" s="197">
        <v>51.54</v>
      </c>
      <c r="V8" s="197">
        <v>3.55</v>
      </c>
      <c r="W8" s="197">
        <v>9.18</v>
      </c>
      <c r="X8" s="197">
        <v>29.16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59.93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9.35</v>
      </c>
      <c r="L9" s="197">
        <v>559.12</v>
      </c>
      <c r="M9" s="197">
        <v>27.28</v>
      </c>
      <c r="N9" s="197">
        <v>17.38</v>
      </c>
      <c r="O9" s="197">
        <v>0</v>
      </c>
      <c r="P9" s="197">
        <v>29.35</v>
      </c>
      <c r="Q9" s="197">
        <v>4.91</v>
      </c>
      <c r="R9" s="197">
        <v>7.47</v>
      </c>
      <c r="S9" s="197">
        <v>7.83</v>
      </c>
      <c r="T9" s="197">
        <v>0</v>
      </c>
      <c r="U9" s="197">
        <v>51.54</v>
      </c>
      <c r="V9" s="197">
        <v>3.55</v>
      </c>
      <c r="W9" s="197">
        <v>9.18</v>
      </c>
      <c r="X9" s="197">
        <v>29.16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59.93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559.12</v>
      </c>
      <c r="M10" s="197">
        <v>27.28</v>
      </c>
      <c r="N10" s="197">
        <v>17.38</v>
      </c>
      <c r="O10" s="197">
        <v>0</v>
      </c>
      <c r="P10" s="197">
        <v>29.35</v>
      </c>
      <c r="Q10" s="197">
        <v>4.91</v>
      </c>
      <c r="R10" s="197">
        <v>7.47</v>
      </c>
      <c r="S10" s="197">
        <v>7.83</v>
      </c>
      <c r="T10" s="197">
        <v>0</v>
      </c>
      <c r="U10" s="197">
        <v>51.54</v>
      </c>
      <c r="V10" s="197">
        <v>3.55</v>
      </c>
      <c r="W10" s="197">
        <v>9.18</v>
      </c>
      <c r="X10" s="197">
        <v>29.16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59.93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559.12</v>
      </c>
      <c r="M11" s="197">
        <v>27.28</v>
      </c>
      <c r="N11" s="197">
        <v>17.38</v>
      </c>
      <c r="O11" s="197">
        <v>0</v>
      </c>
      <c r="P11" s="197">
        <v>29.35</v>
      </c>
      <c r="Q11" s="197">
        <v>4.91</v>
      </c>
      <c r="R11" s="197">
        <v>7.47</v>
      </c>
      <c r="S11" s="197">
        <v>8.1</v>
      </c>
      <c r="T11" s="197">
        <v>0</v>
      </c>
      <c r="U11" s="197">
        <v>51.54</v>
      </c>
      <c r="V11" s="197">
        <v>3.55</v>
      </c>
      <c r="W11" s="197">
        <v>9.18</v>
      </c>
      <c r="X11" s="197">
        <v>29.16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59.93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559.12</v>
      </c>
      <c r="M12" s="197">
        <v>27.28</v>
      </c>
      <c r="N12" s="197">
        <v>17.38</v>
      </c>
      <c r="O12" s="197">
        <v>0</v>
      </c>
      <c r="P12" s="197">
        <v>29.35</v>
      </c>
      <c r="Q12" s="197">
        <v>4.74</v>
      </c>
      <c r="R12" s="197">
        <v>7.47</v>
      </c>
      <c r="S12" s="197">
        <v>7.83</v>
      </c>
      <c r="T12" s="197">
        <v>0</v>
      </c>
      <c r="U12" s="197">
        <v>51.54</v>
      </c>
      <c r="V12" s="197">
        <v>3.55</v>
      </c>
      <c r="W12" s="197">
        <v>9.18</v>
      </c>
      <c r="X12" s="197">
        <v>29.16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59.93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559.12</v>
      </c>
      <c r="M13" s="197">
        <v>27.28</v>
      </c>
      <c r="N13" s="197">
        <v>17.38</v>
      </c>
      <c r="O13" s="197">
        <v>0</v>
      </c>
      <c r="P13" s="197">
        <v>29.35</v>
      </c>
      <c r="Q13" s="197">
        <v>4.74</v>
      </c>
      <c r="R13" s="197">
        <v>7.47</v>
      </c>
      <c r="S13" s="197">
        <v>7.83</v>
      </c>
      <c r="T13" s="197">
        <v>0</v>
      </c>
      <c r="U13" s="197">
        <v>51.54</v>
      </c>
      <c r="V13" s="197">
        <v>3.55</v>
      </c>
      <c r="W13" s="197">
        <v>9.18</v>
      </c>
      <c r="X13" s="197">
        <v>29.16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59.93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559.12</v>
      </c>
      <c r="M14" s="197">
        <v>27.28</v>
      </c>
      <c r="N14" s="197">
        <v>17.38</v>
      </c>
      <c r="O14" s="197">
        <v>0</v>
      </c>
      <c r="P14" s="197">
        <v>29.35</v>
      </c>
      <c r="Q14" s="197">
        <v>4.74</v>
      </c>
      <c r="R14" s="197">
        <v>7.47</v>
      </c>
      <c r="S14" s="197">
        <v>7.83</v>
      </c>
      <c r="T14" s="197">
        <v>0</v>
      </c>
      <c r="U14" s="197">
        <v>51.54</v>
      </c>
      <c r="V14" s="197">
        <v>3.55</v>
      </c>
      <c r="W14" s="197">
        <v>9.18</v>
      </c>
      <c r="X14" s="197">
        <v>29.16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59.93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559.12</v>
      </c>
      <c r="M15" s="197">
        <v>27.28</v>
      </c>
      <c r="N15" s="197">
        <v>17.38</v>
      </c>
      <c r="O15" s="197">
        <v>0</v>
      </c>
      <c r="P15" s="197">
        <v>29.35</v>
      </c>
      <c r="Q15" s="197">
        <v>4.74</v>
      </c>
      <c r="R15" s="197">
        <v>7.47</v>
      </c>
      <c r="S15" s="197">
        <v>7.83</v>
      </c>
      <c r="T15" s="197">
        <v>0</v>
      </c>
      <c r="U15" s="197">
        <v>51.54</v>
      </c>
      <c r="V15" s="197">
        <v>3.55</v>
      </c>
      <c r="W15" s="197">
        <v>9.18</v>
      </c>
      <c r="X15" s="197">
        <v>29.16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59.93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559.12</v>
      </c>
      <c r="M16" s="197">
        <v>27.28</v>
      </c>
      <c r="N16" s="197">
        <v>17.38</v>
      </c>
      <c r="O16" s="197">
        <v>0</v>
      </c>
      <c r="P16" s="197">
        <v>29.35</v>
      </c>
      <c r="Q16" s="197">
        <v>4.74</v>
      </c>
      <c r="R16" s="197">
        <v>7.47</v>
      </c>
      <c r="S16" s="197">
        <v>7.83</v>
      </c>
      <c r="T16" s="197">
        <v>0</v>
      </c>
      <c r="U16" s="197">
        <v>51.54</v>
      </c>
      <c r="V16" s="197">
        <v>3.55</v>
      </c>
      <c r="W16" s="197">
        <v>9.18</v>
      </c>
      <c r="X16" s="197">
        <v>29.16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59.93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559.11</v>
      </c>
      <c r="M17" s="197">
        <v>27.28</v>
      </c>
      <c r="N17" s="197">
        <v>17.38</v>
      </c>
      <c r="O17" s="197">
        <v>0</v>
      </c>
      <c r="P17" s="197">
        <v>29.35</v>
      </c>
      <c r="Q17" s="197">
        <v>4.74</v>
      </c>
      <c r="R17" s="197">
        <v>7.47</v>
      </c>
      <c r="S17" s="197">
        <v>7.83</v>
      </c>
      <c r="T17" s="197">
        <v>0</v>
      </c>
      <c r="U17" s="197">
        <v>51.54</v>
      </c>
      <c r="V17" s="197">
        <v>3.55</v>
      </c>
      <c r="W17" s="197">
        <v>9.18</v>
      </c>
      <c r="X17" s="197">
        <v>29.16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59.93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9.0399999999999991</v>
      </c>
      <c r="L18" s="197">
        <v>559.11</v>
      </c>
      <c r="M18" s="197">
        <v>27.28</v>
      </c>
      <c r="N18" s="197">
        <v>17.38</v>
      </c>
      <c r="O18" s="197">
        <v>0</v>
      </c>
      <c r="P18" s="197">
        <v>29.35</v>
      </c>
      <c r="Q18" s="197">
        <v>4.74</v>
      </c>
      <c r="R18" s="197">
        <v>7.47</v>
      </c>
      <c r="S18" s="197">
        <v>7.83</v>
      </c>
      <c r="T18" s="197">
        <v>0</v>
      </c>
      <c r="U18" s="197">
        <v>51.54</v>
      </c>
      <c r="V18" s="197">
        <v>3.55</v>
      </c>
      <c r="W18" s="197">
        <v>9.18</v>
      </c>
      <c r="X18" s="197">
        <v>29.16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59.93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9.0399999999999991</v>
      </c>
      <c r="L19" s="197">
        <v>559.11</v>
      </c>
      <c r="M19" s="197">
        <v>27.28</v>
      </c>
      <c r="N19" s="197">
        <v>17.38</v>
      </c>
      <c r="O19" s="197">
        <v>0</v>
      </c>
      <c r="P19" s="197">
        <v>29.35</v>
      </c>
      <c r="Q19" s="197">
        <v>4.74</v>
      </c>
      <c r="R19" s="197">
        <v>7.47</v>
      </c>
      <c r="S19" s="197">
        <v>7.83</v>
      </c>
      <c r="T19" s="197">
        <v>0</v>
      </c>
      <c r="U19" s="197">
        <v>51.54</v>
      </c>
      <c r="V19" s="197">
        <v>3.55</v>
      </c>
      <c r="W19" s="197">
        <v>9.18</v>
      </c>
      <c r="X19" s="197">
        <v>29.16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59.93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9.0399999999999991</v>
      </c>
      <c r="L20" s="197">
        <v>559.11</v>
      </c>
      <c r="M20" s="197">
        <v>27.28</v>
      </c>
      <c r="N20" s="197">
        <v>17.38</v>
      </c>
      <c r="O20" s="197">
        <v>0</v>
      </c>
      <c r="P20" s="197">
        <v>29.35</v>
      </c>
      <c r="Q20" s="197">
        <v>4.74</v>
      </c>
      <c r="R20" s="197">
        <v>7.47</v>
      </c>
      <c r="S20" s="197">
        <v>7.83</v>
      </c>
      <c r="T20" s="197">
        <v>0</v>
      </c>
      <c r="U20" s="197">
        <v>51.54</v>
      </c>
      <c r="V20" s="197">
        <v>3.55</v>
      </c>
      <c r="W20" s="197">
        <v>9.18</v>
      </c>
      <c r="X20" s="197">
        <v>29.16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59.93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9.0399999999999991</v>
      </c>
      <c r="L21" s="197">
        <v>559.11</v>
      </c>
      <c r="M21" s="197">
        <v>27.28</v>
      </c>
      <c r="N21" s="197">
        <v>17.38</v>
      </c>
      <c r="O21" s="197">
        <v>0</v>
      </c>
      <c r="P21" s="197">
        <v>29.35</v>
      </c>
      <c r="Q21" s="197">
        <v>4.74</v>
      </c>
      <c r="R21" s="197">
        <v>7.47</v>
      </c>
      <c r="S21" s="197">
        <v>7.83</v>
      </c>
      <c r="T21" s="197">
        <v>0</v>
      </c>
      <c r="U21" s="197">
        <v>51.54</v>
      </c>
      <c r="V21" s="197">
        <v>3.55</v>
      </c>
      <c r="W21" s="197">
        <v>9.18</v>
      </c>
      <c r="X21" s="197">
        <v>29.16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59.93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9.0399999999999991</v>
      </c>
      <c r="L22" s="197">
        <v>559.11</v>
      </c>
      <c r="M22" s="197">
        <v>27.28</v>
      </c>
      <c r="N22" s="197">
        <v>17.38</v>
      </c>
      <c r="O22" s="197">
        <v>0</v>
      </c>
      <c r="P22" s="197">
        <v>29.35</v>
      </c>
      <c r="Q22" s="197">
        <v>4.74</v>
      </c>
      <c r="R22" s="197">
        <v>7.47</v>
      </c>
      <c r="S22" s="197">
        <v>7.83</v>
      </c>
      <c r="T22" s="197">
        <v>0</v>
      </c>
      <c r="U22" s="197">
        <v>51.54</v>
      </c>
      <c r="V22" s="197">
        <v>3.55</v>
      </c>
      <c r="W22" s="197">
        <v>9.18</v>
      </c>
      <c r="X22" s="197">
        <v>29.16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59.93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9.0399999999999991</v>
      </c>
      <c r="L23" s="197">
        <v>559.12</v>
      </c>
      <c r="M23" s="197">
        <v>27.28</v>
      </c>
      <c r="N23" s="197">
        <v>17.38</v>
      </c>
      <c r="O23" s="197">
        <v>0</v>
      </c>
      <c r="P23" s="197">
        <v>29.35</v>
      </c>
      <c r="Q23" s="197">
        <v>4.74</v>
      </c>
      <c r="R23" s="197">
        <v>7.47</v>
      </c>
      <c r="S23" s="197">
        <v>7.83</v>
      </c>
      <c r="T23" s="197">
        <v>0</v>
      </c>
      <c r="U23" s="197">
        <v>51.54</v>
      </c>
      <c r="V23" s="197">
        <v>3.55</v>
      </c>
      <c r="W23" s="197">
        <v>9.18</v>
      </c>
      <c r="X23" s="197">
        <v>29.16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59.93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9.0399999999999991</v>
      </c>
      <c r="L24" s="197">
        <v>559.12</v>
      </c>
      <c r="M24" s="197">
        <v>27.28</v>
      </c>
      <c r="N24" s="197">
        <v>17.38</v>
      </c>
      <c r="O24" s="197">
        <v>0</v>
      </c>
      <c r="P24" s="197">
        <v>29.35</v>
      </c>
      <c r="Q24" s="197">
        <v>4.74</v>
      </c>
      <c r="R24" s="197">
        <v>7.47</v>
      </c>
      <c r="S24" s="197">
        <v>7.83</v>
      </c>
      <c r="T24" s="197">
        <v>0</v>
      </c>
      <c r="U24" s="197">
        <v>51.54</v>
      </c>
      <c r="V24" s="197">
        <v>3.55</v>
      </c>
      <c r="W24" s="197">
        <v>9.18</v>
      </c>
      <c r="X24" s="197">
        <v>29.16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59.93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</v>
      </c>
      <c r="L25" s="197">
        <v>559.12</v>
      </c>
      <c r="M25" s="197">
        <v>27.28</v>
      </c>
      <c r="N25" s="197">
        <v>17.38</v>
      </c>
      <c r="O25" s="197">
        <v>0</v>
      </c>
      <c r="P25" s="197">
        <v>29.35</v>
      </c>
      <c r="Q25" s="197">
        <v>4.74</v>
      </c>
      <c r="R25" s="197">
        <v>7.47</v>
      </c>
      <c r="S25" s="197">
        <v>7.83</v>
      </c>
      <c r="T25" s="197">
        <v>0</v>
      </c>
      <c r="U25" s="197">
        <v>51.54</v>
      </c>
      <c r="V25" s="197">
        <v>3.55</v>
      </c>
      <c r="W25" s="197">
        <v>9.18</v>
      </c>
      <c r="X25" s="197">
        <v>29.16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59.93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9.0399999999999991</v>
      </c>
      <c r="L26" s="197">
        <v>559.12</v>
      </c>
      <c r="M26" s="197">
        <v>27.28</v>
      </c>
      <c r="N26" s="197">
        <v>17.38</v>
      </c>
      <c r="O26" s="197">
        <v>0</v>
      </c>
      <c r="P26" s="197">
        <v>29.35</v>
      </c>
      <c r="Q26" s="197">
        <v>4.74</v>
      </c>
      <c r="R26" s="197">
        <v>7.47</v>
      </c>
      <c r="S26" s="197">
        <v>7.83</v>
      </c>
      <c r="T26" s="197">
        <v>0</v>
      </c>
      <c r="U26" s="197">
        <v>51.54</v>
      </c>
      <c r="V26" s="197">
        <v>3.55</v>
      </c>
      <c r="W26" s="197">
        <v>9.18</v>
      </c>
      <c r="X26" s="197">
        <v>29.16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59.93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559.12</v>
      </c>
      <c r="M27" s="197">
        <v>27.28</v>
      </c>
      <c r="N27" s="197">
        <v>17.38</v>
      </c>
      <c r="O27" s="197">
        <v>0</v>
      </c>
      <c r="P27" s="197">
        <v>29.35</v>
      </c>
      <c r="Q27" s="197">
        <v>4.75</v>
      </c>
      <c r="R27" s="197">
        <v>7.47</v>
      </c>
      <c r="S27" s="197">
        <v>7.83</v>
      </c>
      <c r="T27" s="197">
        <v>0</v>
      </c>
      <c r="U27" s="197">
        <v>51.54</v>
      </c>
      <c r="V27" s="197">
        <v>3.55</v>
      </c>
      <c r="W27" s="197">
        <v>9.18</v>
      </c>
      <c r="X27" s="197">
        <v>29.16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30.93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59.93</v>
      </c>
      <c r="AQ27" s="197">
        <v>22.74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9.0399999999999991</v>
      </c>
      <c r="L28" s="197">
        <v>559.12</v>
      </c>
      <c r="M28" s="197">
        <v>27.28</v>
      </c>
      <c r="N28" s="197">
        <v>17.38</v>
      </c>
      <c r="O28" s="197">
        <v>0</v>
      </c>
      <c r="P28" s="197">
        <v>29.35</v>
      </c>
      <c r="Q28" s="197">
        <v>4.75</v>
      </c>
      <c r="R28" s="197">
        <v>7.47</v>
      </c>
      <c r="S28" s="197">
        <v>7.83</v>
      </c>
      <c r="T28" s="197">
        <v>0</v>
      </c>
      <c r="U28" s="197">
        <v>51.54</v>
      </c>
      <c r="V28" s="197">
        <v>3.55</v>
      </c>
      <c r="W28" s="197">
        <v>9.18</v>
      </c>
      <c r="X28" s="197">
        <v>29.16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59.93</v>
      </c>
      <c r="AQ28" s="197">
        <v>22.74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9.0399999999999991</v>
      </c>
      <c r="L29" s="197">
        <v>559.12</v>
      </c>
      <c r="M29" s="197">
        <v>27.28</v>
      </c>
      <c r="N29" s="197">
        <v>17.38</v>
      </c>
      <c r="O29" s="197">
        <v>0</v>
      </c>
      <c r="P29" s="197">
        <v>29.35</v>
      </c>
      <c r="Q29" s="197">
        <v>4.75</v>
      </c>
      <c r="R29" s="197">
        <v>7.47</v>
      </c>
      <c r="S29" s="197">
        <v>7.83</v>
      </c>
      <c r="T29" s="197">
        <v>0</v>
      </c>
      <c r="U29" s="197">
        <v>51.54</v>
      </c>
      <c r="V29" s="197">
        <v>3.55</v>
      </c>
      <c r="W29" s="197">
        <v>9.18</v>
      </c>
      <c r="X29" s="197">
        <v>29.16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30.5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59.93</v>
      </c>
      <c r="AQ29" s="197">
        <v>22.74</v>
      </c>
      <c r="AR29" s="197">
        <v>3.05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559.12</v>
      </c>
      <c r="M30" s="197">
        <v>27.28</v>
      </c>
      <c r="N30" s="197">
        <v>17.38</v>
      </c>
      <c r="O30" s="197">
        <v>0</v>
      </c>
      <c r="P30" s="197">
        <v>29.35</v>
      </c>
      <c r="Q30" s="197">
        <v>4.75</v>
      </c>
      <c r="R30" s="197">
        <v>7.47</v>
      </c>
      <c r="S30" s="197">
        <v>7.83</v>
      </c>
      <c r="T30" s="197">
        <v>0</v>
      </c>
      <c r="U30" s="197">
        <v>51.54</v>
      </c>
      <c r="V30" s="197">
        <v>3.55</v>
      </c>
      <c r="W30" s="197">
        <v>9.18</v>
      </c>
      <c r="X30" s="197">
        <v>29.16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30.5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59.93</v>
      </c>
      <c r="AQ30" s="197">
        <v>22.74</v>
      </c>
      <c r="AR30" s="197">
        <v>9.58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559.11</v>
      </c>
      <c r="M31" s="197">
        <v>27.28</v>
      </c>
      <c r="N31" s="197">
        <v>17.38</v>
      </c>
      <c r="O31" s="197">
        <v>0</v>
      </c>
      <c r="P31" s="197">
        <v>29.35</v>
      </c>
      <c r="Q31" s="197">
        <v>4.74</v>
      </c>
      <c r="R31" s="197">
        <v>7.47</v>
      </c>
      <c r="S31" s="197">
        <v>8.1</v>
      </c>
      <c r="T31" s="197">
        <v>0</v>
      </c>
      <c r="U31" s="197">
        <v>51.54</v>
      </c>
      <c r="V31" s="197">
        <v>3.55</v>
      </c>
      <c r="W31" s="197">
        <v>9.18</v>
      </c>
      <c r="X31" s="197">
        <v>29.16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30.5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59.93</v>
      </c>
      <c r="AQ31" s="197">
        <v>22.74</v>
      </c>
      <c r="AR31" s="197">
        <v>16.07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559.11</v>
      </c>
      <c r="M32" s="197">
        <v>27.28</v>
      </c>
      <c r="N32" s="197">
        <v>17.38</v>
      </c>
      <c r="O32" s="197">
        <v>0</v>
      </c>
      <c r="P32" s="197">
        <v>29.35</v>
      </c>
      <c r="Q32" s="197">
        <v>4.74</v>
      </c>
      <c r="R32" s="197">
        <v>7.47</v>
      </c>
      <c r="S32" s="197">
        <v>7.82</v>
      </c>
      <c r="T32" s="197">
        <v>0</v>
      </c>
      <c r="U32" s="197">
        <v>51.54</v>
      </c>
      <c r="V32" s="197">
        <v>3.55</v>
      </c>
      <c r="W32" s="197">
        <v>9.18</v>
      </c>
      <c r="X32" s="197">
        <v>29.16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30.5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59.93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559.12</v>
      </c>
      <c r="M33" s="197">
        <v>27.28</v>
      </c>
      <c r="N33" s="197">
        <v>17.38</v>
      </c>
      <c r="O33" s="197">
        <v>0</v>
      </c>
      <c r="P33" s="197">
        <v>29.35</v>
      </c>
      <c r="Q33" s="197">
        <v>2.9</v>
      </c>
      <c r="R33" s="197">
        <v>7.47</v>
      </c>
      <c r="S33" s="197">
        <v>3.87</v>
      </c>
      <c r="T33" s="197">
        <v>0</v>
      </c>
      <c r="U33" s="197">
        <v>51.54</v>
      </c>
      <c r="V33" s="197">
        <v>3.55</v>
      </c>
      <c r="W33" s="197">
        <v>9.18</v>
      </c>
      <c r="X33" s="197">
        <v>29.16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30.5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59.93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9.0500000000000007</v>
      </c>
      <c r="L34" s="197">
        <v>465.86</v>
      </c>
      <c r="M34" s="197">
        <v>27.28</v>
      </c>
      <c r="N34" s="197">
        <v>17.38</v>
      </c>
      <c r="O34" s="197">
        <v>0</v>
      </c>
      <c r="P34" s="197">
        <v>29.35</v>
      </c>
      <c r="Q34" s="197">
        <v>2.9</v>
      </c>
      <c r="R34" s="197">
        <v>7.47</v>
      </c>
      <c r="S34" s="197">
        <v>3.87</v>
      </c>
      <c r="T34" s="197">
        <v>0</v>
      </c>
      <c r="U34" s="197">
        <v>51.54</v>
      </c>
      <c r="V34" s="197">
        <v>3.55</v>
      </c>
      <c r="W34" s="197">
        <v>9.18</v>
      </c>
      <c r="X34" s="197">
        <v>29.16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30.5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59.93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9.0500000000000007</v>
      </c>
      <c r="L35" s="197">
        <v>369.21</v>
      </c>
      <c r="M35" s="197">
        <v>27.28</v>
      </c>
      <c r="N35" s="197">
        <v>17.38</v>
      </c>
      <c r="O35" s="197">
        <v>0</v>
      </c>
      <c r="P35" s="197">
        <v>29.35</v>
      </c>
      <c r="Q35" s="197">
        <v>2.9</v>
      </c>
      <c r="R35" s="197">
        <v>7.47</v>
      </c>
      <c r="S35" s="197">
        <v>3.87</v>
      </c>
      <c r="T35" s="197">
        <v>0</v>
      </c>
      <c r="U35" s="197">
        <v>51.54</v>
      </c>
      <c r="V35" s="197">
        <v>3.55</v>
      </c>
      <c r="W35" s="197">
        <v>9.18</v>
      </c>
      <c r="X35" s="197">
        <v>29.16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30.5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59.93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9.0500000000000007</v>
      </c>
      <c r="L36" s="197">
        <v>307.35000000000002</v>
      </c>
      <c r="M36" s="197">
        <v>27.28</v>
      </c>
      <c r="N36" s="197">
        <v>17.38</v>
      </c>
      <c r="O36" s="197">
        <v>0</v>
      </c>
      <c r="P36" s="197">
        <v>29.35</v>
      </c>
      <c r="Q36" s="197">
        <v>2.9</v>
      </c>
      <c r="R36" s="197">
        <v>7.47</v>
      </c>
      <c r="S36" s="197">
        <v>3.87</v>
      </c>
      <c r="T36" s="197">
        <v>0</v>
      </c>
      <c r="U36" s="197">
        <v>51.54</v>
      </c>
      <c r="V36" s="197">
        <v>3.55</v>
      </c>
      <c r="W36" s="197">
        <v>9.18</v>
      </c>
      <c r="X36" s="197">
        <v>29.16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30.5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59.93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9.0500000000000007</v>
      </c>
      <c r="L37" s="197">
        <v>307.35000000000002</v>
      </c>
      <c r="M37" s="197">
        <v>27.28</v>
      </c>
      <c r="N37" s="197">
        <v>17.38</v>
      </c>
      <c r="O37" s="197">
        <v>0</v>
      </c>
      <c r="P37" s="197">
        <v>29.35</v>
      </c>
      <c r="Q37" s="197">
        <v>2.9</v>
      </c>
      <c r="R37" s="197">
        <v>7.47</v>
      </c>
      <c r="S37" s="197">
        <v>3.86</v>
      </c>
      <c r="T37" s="197">
        <v>0</v>
      </c>
      <c r="U37" s="197">
        <v>51.54</v>
      </c>
      <c r="V37" s="197">
        <v>3.55</v>
      </c>
      <c r="W37" s="197">
        <v>9.18</v>
      </c>
      <c r="X37" s="197">
        <v>29.16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59.93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9.0500000000000007</v>
      </c>
      <c r="L38" s="197">
        <v>307.35000000000002</v>
      </c>
      <c r="M38" s="197">
        <v>27.28</v>
      </c>
      <c r="N38" s="197">
        <v>17.38</v>
      </c>
      <c r="O38" s="197">
        <v>0</v>
      </c>
      <c r="P38" s="197">
        <v>29.35</v>
      </c>
      <c r="Q38" s="197">
        <v>2.9</v>
      </c>
      <c r="R38" s="197">
        <v>7.47</v>
      </c>
      <c r="S38" s="197">
        <v>3.86</v>
      </c>
      <c r="T38" s="197">
        <v>0</v>
      </c>
      <c r="U38" s="197">
        <v>51.54</v>
      </c>
      <c r="V38" s="197">
        <v>3.55</v>
      </c>
      <c r="W38" s="197">
        <v>9.18</v>
      </c>
      <c r="X38" s="197">
        <v>29.16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59.93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9.0500000000000007</v>
      </c>
      <c r="L39" s="197">
        <v>307.35000000000002</v>
      </c>
      <c r="M39" s="197">
        <v>27.28</v>
      </c>
      <c r="N39" s="197">
        <v>17.38</v>
      </c>
      <c r="O39" s="197">
        <v>0</v>
      </c>
      <c r="P39" s="197">
        <v>29.35</v>
      </c>
      <c r="Q39" s="197">
        <v>2.9</v>
      </c>
      <c r="R39" s="197">
        <v>7.47</v>
      </c>
      <c r="S39" s="197">
        <v>3.86</v>
      </c>
      <c r="T39" s="197">
        <v>0</v>
      </c>
      <c r="U39" s="197">
        <v>51.54</v>
      </c>
      <c r="V39" s="197">
        <v>3.55</v>
      </c>
      <c r="W39" s="197">
        <v>9.18</v>
      </c>
      <c r="X39" s="197">
        <v>29.16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30.5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59.93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9.0500000000000007</v>
      </c>
      <c r="L40" s="197">
        <v>307.35000000000002</v>
      </c>
      <c r="M40" s="197">
        <v>27.28</v>
      </c>
      <c r="N40" s="197">
        <v>17.38</v>
      </c>
      <c r="O40" s="197">
        <v>0</v>
      </c>
      <c r="P40" s="197">
        <v>29.35</v>
      </c>
      <c r="Q40" s="197">
        <v>2.9</v>
      </c>
      <c r="R40" s="197">
        <v>7.47</v>
      </c>
      <c r="S40" s="197">
        <v>3.86</v>
      </c>
      <c r="T40" s="197">
        <v>0</v>
      </c>
      <c r="U40" s="197">
        <v>51.54</v>
      </c>
      <c r="V40" s="197">
        <v>3.55</v>
      </c>
      <c r="W40" s="197">
        <v>9.18</v>
      </c>
      <c r="X40" s="197">
        <v>29.16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59.93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9.0500000000000007</v>
      </c>
      <c r="L41" s="197">
        <v>309.27999999999997</v>
      </c>
      <c r="M41" s="197">
        <v>27.28</v>
      </c>
      <c r="N41" s="197">
        <v>17.38</v>
      </c>
      <c r="O41" s="197">
        <v>0</v>
      </c>
      <c r="P41" s="197">
        <v>29.35</v>
      </c>
      <c r="Q41" s="197">
        <v>2.9</v>
      </c>
      <c r="R41" s="197">
        <v>7.47</v>
      </c>
      <c r="S41" s="197">
        <v>3.86</v>
      </c>
      <c r="T41" s="197">
        <v>0</v>
      </c>
      <c r="U41" s="197">
        <v>51.54</v>
      </c>
      <c r="V41" s="197">
        <v>3.55</v>
      </c>
      <c r="W41" s="197">
        <v>9.18</v>
      </c>
      <c r="X41" s="197">
        <v>29.16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59.93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9.0500000000000007</v>
      </c>
      <c r="L42" s="197">
        <v>309.27999999999997</v>
      </c>
      <c r="M42" s="197">
        <v>27.28</v>
      </c>
      <c r="N42" s="197">
        <v>17.38</v>
      </c>
      <c r="O42" s="197">
        <v>0</v>
      </c>
      <c r="P42" s="197">
        <v>29.35</v>
      </c>
      <c r="Q42" s="197">
        <v>2.9</v>
      </c>
      <c r="R42" s="197">
        <v>7.47</v>
      </c>
      <c r="S42" s="197">
        <v>3.86</v>
      </c>
      <c r="T42" s="197">
        <v>0</v>
      </c>
      <c r="U42" s="197">
        <v>51.54</v>
      </c>
      <c r="V42" s="197">
        <v>3.55</v>
      </c>
      <c r="W42" s="197">
        <v>9.18</v>
      </c>
      <c r="X42" s="197">
        <v>29.16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59.93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9.0500000000000007</v>
      </c>
      <c r="L43" s="197">
        <v>309.27999999999997</v>
      </c>
      <c r="M43" s="197">
        <v>27.28</v>
      </c>
      <c r="N43" s="197">
        <v>17.38</v>
      </c>
      <c r="O43" s="197">
        <v>0</v>
      </c>
      <c r="P43" s="197">
        <v>29.35</v>
      </c>
      <c r="Q43" s="197">
        <v>2.9</v>
      </c>
      <c r="R43" s="197">
        <v>7.47</v>
      </c>
      <c r="S43" s="197">
        <v>3.86</v>
      </c>
      <c r="T43" s="197">
        <v>0</v>
      </c>
      <c r="U43" s="197">
        <v>51.54</v>
      </c>
      <c r="V43" s="197">
        <v>3.55</v>
      </c>
      <c r="W43" s="197">
        <v>9.18</v>
      </c>
      <c r="X43" s="197">
        <v>29.16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30.77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59.93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9.0500000000000007</v>
      </c>
      <c r="L44" s="197">
        <v>309.27999999999997</v>
      </c>
      <c r="M44" s="197">
        <v>27.28</v>
      </c>
      <c r="N44" s="197">
        <v>17.38</v>
      </c>
      <c r="O44" s="197">
        <v>0</v>
      </c>
      <c r="P44" s="197">
        <v>29.35</v>
      </c>
      <c r="Q44" s="197">
        <v>2.9</v>
      </c>
      <c r="R44" s="197">
        <v>7.47</v>
      </c>
      <c r="S44" s="197">
        <v>3.86</v>
      </c>
      <c r="T44" s="197">
        <v>0</v>
      </c>
      <c r="U44" s="197">
        <v>51.54</v>
      </c>
      <c r="V44" s="197">
        <v>3.55</v>
      </c>
      <c r="W44" s="197">
        <v>9.18</v>
      </c>
      <c r="X44" s="197">
        <v>29.16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30.77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59.93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9.0500000000000007</v>
      </c>
      <c r="L45" s="197">
        <v>309.27999999999997</v>
      </c>
      <c r="M45" s="197">
        <v>27.28</v>
      </c>
      <c r="N45" s="197">
        <v>17.38</v>
      </c>
      <c r="O45" s="197">
        <v>0</v>
      </c>
      <c r="P45" s="197">
        <v>29.35</v>
      </c>
      <c r="Q45" s="197">
        <v>2.9</v>
      </c>
      <c r="R45" s="197">
        <v>7.47</v>
      </c>
      <c r="S45" s="197">
        <v>3.86</v>
      </c>
      <c r="T45" s="197">
        <v>0</v>
      </c>
      <c r="U45" s="197">
        <v>51.54</v>
      </c>
      <c r="V45" s="197">
        <v>3.55</v>
      </c>
      <c r="W45" s="197">
        <v>9.18</v>
      </c>
      <c r="X45" s="197">
        <v>29.16</v>
      </c>
      <c r="Y45" s="197">
        <v>0</v>
      </c>
      <c r="Z45">
        <v>0</v>
      </c>
      <c r="AA45" s="197">
        <v>18.899999999999999</v>
      </c>
      <c r="AB45" s="197">
        <v>0</v>
      </c>
      <c r="AC45" s="197">
        <v>0</v>
      </c>
      <c r="AD45" s="197">
        <v>0</v>
      </c>
      <c r="AE45" s="197">
        <v>67.47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59.93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9.0500000000000007</v>
      </c>
      <c r="L46" s="197">
        <v>309.27999999999997</v>
      </c>
      <c r="M46" s="197">
        <v>27.28</v>
      </c>
      <c r="N46" s="197">
        <v>17.38</v>
      </c>
      <c r="O46" s="197">
        <v>0</v>
      </c>
      <c r="P46" s="197">
        <v>29.35</v>
      </c>
      <c r="Q46" s="197">
        <v>2.9</v>
      </c>
      <c r="R46" s="197">
        <v>7.47</v>
      </c>
      <c r="S46" s="197">
        <v>3.86</v>
      </c>
      <c r="T46" s="197">
        <v>0</v>
      </c>
      <c r="U46" s="197">
        <v>51.54</v>
      </c>
      <c r="V46" s="197">
        <v>3.55</v>
      </c>
      <c r="W46" s="197">
        <v>9.18</v>
      </c>
      <c r="X46" s="197">
        <v>29.16</v>
      </c>
      <c r="Y46" s="197">
        <v>0</v>
      </c>
      <c r="Z46">
        <v>0</v>
      </c>
      <c r="AA46" s="197">
        <v>18.899999999999999</v>
      </c>
      <c r="AB46" s="197">
        <v>0</v>
      </c>
      <c r="AC46" s="197">
        <v>0</v>
      </c>
      <c r="AD46" s="197">
        <v>0</v>
      </c>
      <c r="AE46" s="197">
        <v>67.47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59.93</v>
      </c>
      <c r="AQ46" s="197">
        <v>22.74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9.0500000000000007</v>
      </c>
      <c r="L47" s="197">
        <v>309.27999999999997</v>
      </c>
      <c r="M47" s="197">
        <v>27.28</v>
      </c>
      <c r="N47" s="197">
        <v>17.38</v>
      </c>
      <c r="O47" s="197">
        <v>0</v>
      </c>
      <c r="P47" s="197">
        <v>29.35</v>
      </c>
      <c r="Q47" s="197">
        <v>2.9</v>
      </c>
      <c r="R47" s="197">
        <v>7.47</v>
      </c>
      <c r="S47" s="197">
        <v>3.86</v>
      </c>
      <c r="T47" s="197">
        <v>0</v>
      </c>
      <c r="U47" s="197">
        <v>51.54</v>
      </c>
      <c r="V47" s="197">
        <v>3.55</v>
      </c>
      <c r="W47" s="197">
        <v>9.18</v>
      </c>
      <c r="X47" s="197">
        <v>29.16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47.9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59.93</v>
      </c>
      <c r="AQ47" s="197">
        <v>22.74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9.0500000000000007</v>
      </c>
      <c r="L48" s="197">
        <v>309.27999999999997</v>
      </c>
      <c r="M48" s="197">
        <v>27.28</v>
      </c>
      <c r="N48" s="197">
        <v>17.38</v>
      </c>
      <c r="O48" s="197">
        <v>0</v>
      </c>
      <c r="P48" s="197">
        <v>29.35</v>
      </c>
      <c r="Q48" s="197">
        <v>2.9</v>
      </c>
      <c r="R48" s="197">
        <v>7.47</v>
      </c>
      <c r="S48" s="197">
        <v>3.86</v>
      </c>
      <c r="T48" s="197">
        <v>0</v>
      </c>
      <c r="U48" s="197">
        <v>51.54</v>
      </c>
      <c r="V48" s="197">
        <v>3.55</v>
      </c>
      <c r="W48" s="197">
        <v>9.18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47.9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59.93</v>
      </c>
      <c r="AQ48" s="197">
        <v>22.74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9.0500000000000007</v>
      </c>
      <c r="L49" s="197">
        <v>309.27999999999997</v>
      </c>
      <c r="M49" s="197">
        <v>27.28</v>
      </c>
      <c r="N49" s="197">
        <v>17.38</v>
      </c>
      <c r="O49" s="197">
        <v>0</v>
      </c>
      <c r="P49" s="197">
        <v>29.35</v>
      </c>
      <c r="Q49" s="197">
        <v>2.9</v>
      </c>
      <c r="R49" s="197">
        <v>7.47</v>
      </c>
      <c r="S49" s="197">
        <v>3.86</v>
      </c>
      <c r="T49" s="197">
        <v>0</v>
      </c>
      <c r="U49" s="197">
        <v>51.54</v>
      </c>
      <c r="V49" s="197">
        <v>3.55</v>
      </c>
      <c r="W49" s="197">
        <v>9.18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50.74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59.93</v>
      </c>
      <c r="AQ49" s="197">
        <v>22.74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8.94</v>
      </c>
      <c r="L50" s="197">
        <v>309.27999999999997</v>
      </c>
      <c r="M50" s="197">
        <v>27.28</v>
      </c>
      <c r="N50" s="197">
        <v>17.38</v>
      </c>
      <c r="O50" s="197">
        <v>0</v>
      </c>
      <c r="P50" s="197">
        <v>29.35</v>
      </c>
      <c r="Q50" s="197">
        <v>2.9</v>
      </c>
      <c r="R50" s="197">
        <v>7.47</v>
      </c>
      <c r="S50" s="197">
        <v>3.86</v>
      </c>
      <c r="T50" s="197">
        <v>0</v>
      </c>
      <c r="U50" s="197">
        <v>51.54</v>
      </c>
      <c r="V50" s="197">
        <v>3.55</v>
      </c>
      <c r="W50" s="197">
        <v>9.18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50.74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59.93</v>
      </c>
      <c r="AQ50" s="197">
        <v>22.74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9.0500000000000007</v>
      </c>
      <c r="L51" s="197">
        <v>309.27999999999997</v>
      </c>
      <c r="M51" s="197">
        <v>27.28</v>
      </c>
      <c r="N51" s="197">
        <v>17.38</v>
      </c>
      <c r="O51" s="197">
        <v>0</v>
      </c>
      <c r="P51" s="197">
        <v>29.35</v>
      </c>
      <c r="Q51" s="197">
        <v>2.9</v>
      </c>
      <c r="R51" s="197">
        <v>7.47</v>
      </c>
      <c r="S51" s="197">
        <v>3.86</v>
      </c>
      <c r="T51" s="197">
        <v>0</v>
      </c>
      <c r="U51" s="197">
        <v>51.54</v>
      </c>
      <c r="V51" s="197">
        <v>3.55</v>
      </c>
      <c r="W51" s="197">
        <v>9.18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50.42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59.93</v>
      </c>
      <c r="AQ51" s="197">
        <v>22.74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9.0500000000000007</v>
      </c>
      <c r="L52" s="197">
        <v>309.27999999999997</v>
      </c>
      <c r="M52" s="197">
        <v>27.28</v>
      </c>
      <c r="N52" s="197">
        <v>17.38</v>
      </c>
      <c r="O52" s="197">
        <v>0</v>
      </c>
      <c r="P52" s="197">
        <v>29.35</v>
      </c>
      <c r="Q52" s="197">
        <v>2.9</v>
      </c>
      <c r="R52" s="197">
        <v>7.47</v>
      </c>
      <c r="S52" s="197">
        <v>3.86</v>
      </c>
      <c r="T52" s="197">
        <v>0</v>
      </c>
      <c r="U52" s="197">
        <v>51.54</v>
      </c>
      <c r="V52" s="197">
        <v>3.55</v>
      </c>
      <c r="W52" s="197">
        <v>9.18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59.93</v>
      </c>
      <c r="AQ52" s="197">
        <v>22.74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9.0500000000000007</v>
      </c>
      <c r="L53" s="197">
        <v>309.27999999999997</v>
      </c>
      <c r="M53" s="197">
        <v>27.28</v>
      </c>
      <c r="N53" s="197">
        <v>17.38</v>
      </c>
      <c r="O53" s="197">
        <v>0</v>
      </c>
      <c r="P53" s="197">
        <v>29.35</v>
      </c>
      <c r="Q53" s="197">
        <v>2.9</v>
      </c>
      <c r="R53" s="197">
        <v>7.47</v>
      </c>
      <c r="S53" s="197">
        <v>3.86</v>
      </c>
      <c r="T53" s="197">
        <v>0</v>
      </c>
      <c r="U53" s="197">
        <v>51.54</v>
      </c>
      <c r="V53" s="197">
        <v>3.55</v>
      </c>
      <c r="W53" s="197">
        <v>9.18</v>
      </c>
      <c r="X53" s="197">
        <v>29.16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59.93</v>
      </c>
      <c r="AQ53" s="197">
        <v>22.74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9.0500000000000007</v>
      </c>
      <c r="L54" s="197">
        <v>309.27999999999997</v>
      </c>
      <c r="M54" s="197">
        <v>27.28</v>
      </c>
      <c r="N54" s="197">
        <v>17.38</v>
      </c>
      <c r="O54" s="197">
        <v>0</v>
      </c>
      <c r="P54" s="197">
        <v>29.35</v>
      </c>
      <c r="Q54" s="197">
        <v>2.9</v>
      </c>
      <c r="R54" s="197">
        <v>7.47</v>
      </c>
      <c r="S54" s="197">
        <v>3.86</v>
      </c>
      <c r="T54" s="197">
        <v>0</v>
      </c>
      <c r="U54" s="197">
        <v>51.54</v>
      </c>
      <c r="V54" s="197">
        <v>3.55</v>
      </c>
      <c r="W54" s="197">
        <v>9.18</v>
      </c>
      <c r="X54" s="197">
        <v>29.16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59.93</v>
      </c>
      <c r="AQ54" s="197">
        <v>22.74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9.0500000000000007</v>
      </c>
      <c r="L55" s="197">
        <v>309.27999999999997</v>
      </c>
      <c r="M55" s="197">
        <v>27.28</v>
      </c>
      <c r="N55" s="197">
        <v>17.38</v>
      </c>
      <c r="O55" s="197">
        <v>0</v>
      </c>
      <c r="P55" s="197">
        <v>29.35</v>
      </c>
      <c r="Q55" s="197">
        <v>2.9</v>
      </c>
      <c r="R55" s="197">
        <v>7.47</v>
      </c>
      <c r="S55" s="197">
        <v>3.86</v>
      </c>
      <c r="T55" s="197">
        <v>0</v>
      </c>
      <c r="U55" s="197">
        <v>51.54</v>
      </c>
      <c r="V55" s="197">
        <v>3.55</v>
      </c>
      <c r="W55" s="197">
        <v>9.18</v>
      </c>
      <c r="X55" s="197">
        <v>29.16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59.93</v>
      </c>
      <c r="AQ55" s="197">
        <v>22.74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9.0500000000000007</v>
      </c>
      <c r="L56" s="197">
        <v>309.27999999999997</v>
      </c>
      <c r="M56" s="197">
        <v>27.28</v>
      </c>
      <c r="N56" s="197">
        <v>17.38</v>
      </c>
      <c r="O56" s="197">
        <v>0</v>
      </c>
      <c r="P56" s="197">
        <v>29.35</v>
      </c>
      <c r="Q56" s="197">
        <v>2.9</v>
      </c>
      <c r="R56" s="197">
        <v>7.47</v>
      </c>
      <c r="S56" s="197">
        <v>3.86</v>
      </c>
      <c r="T56" s="197">
        <v>0</v>
      </c>
      <c r="U56" s="197">
        <v>51.54</v>
      </c>
      <c r="V56" s="197">
        <v>3.55</v>
      </c>
      <c r="W56" s="197">
        <v>9.18</v>
      </c>
      <c r="X56" s="197">
        <v>29.16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59.93</v>
      </c>
      <c r="AQ56" s="197">
        <v>22.74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9.0500000000000007</v>
      </c>
      <c r="L57" s="197">
        <v>309.27999999999997</v>
      </c>
      <c r="M57" s="197">
        <v>27.28</v>
      </c>
      <c r="N57" s="197">
        <v>17.38</v>
      </c>
      <c r="O57" s="197">
        <v>0</v>
      </c>
      <c r="P57" s="197">
        <v>29.35</v>
      </c>
      <c r="Q57" s="197">
        <v>2.9</v>
      </c>
      <c r="R57" s="197">
        <v>7.47</v>
      </c>
      <c r="S57" s="197">
        <v>3.86</v>
      </c>
      <c r="T57" s="197">
        <v>0</v>
      </c>
      <c r="U57" s="197">
        <v>51.54</v>
      </c>
      <c r="V57" s="197">
        <v>3.55</v>
      </c>
      <c r="W57" s="197">
        <v>9.18</v>
      </c>
      <c r="X57" s="197">
        <v>29.16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30.35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59.93</v>
      </c>
      <c r="AQ57" s="197">
        <v>22.74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9.0500000000000007</v>
      </c>
      <c r="L58" s="197">
        <v>320.88</v>
      </c>
      <c r="M58" s="197">
        <v>27.28</v>
      </c>
      <c r="N58" s="197">
        <v>17.38</v>
      </c>
      <c r="O58" s="197">
        <v>0</v>
      </c>
      <c r="P58" s="197">
        <v>29.35</v>
      </c>
      <c r="Q58" s="197">
        <v>2.9</v>
      </c>
      <c r="R58" s="197">
        <v>7.47</v>
      </c>
      <c r="S58" s="197">
        <v>3.86</v>
      </c>
      <c r="T58" s="197">
        <v>0</v>
      </c>
      <c r="U58" s="197">
        <v>51.54</v>
      </c>
      <c r="V58" s="197">
        <v>3.55</v>
      </c>
      <c r="W58" s="197">
        <v>9.18</v>
      </c>
      <c r="X58" s="197">
        <v>29.16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30.35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59.93</v>
      </c>
      <c r="AQ58" s="197">
        <v>22.74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9.0500000000000007</v>
      </c>
      <c r="L59" s="197">
        <v>389.5</v>
      </c>
      <c r="M59" s="197">
        <v>27.28</v>
      </c>
      <c r="N59" s="197">
        <v>17.38</v>
      </c>
      <c r="O59" s="197">
        <v>0</v>
      </c>
      <c r="P59" s="197">
        <v>29.35</v>
      </c>
      <c r="Q59" s="197">
        <v>2.9</v>
      </c>
      <c r="R59" s="197">
        <v>7.47</v>
      </c>
      <c r="S59" s="197">
        <v>3.86</v>
      </c>
      <c r="T59" s="197">
        <v>0</v>
      </c>
      <c r="U59" s="197">
        <v>51.54</v>
      </c>
      <c r="V59" s="197">
        <v>3.55</v>
      </c>
      <c r="W59" s="197">
        <v>9.14</v>
      </c>
      <c r="X59" s="197">
        <v>29.16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59.93</v>
      </c>
      <c r="AQ59" s="197">
        <v>22.74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9.0500000000000007</v>
      </c>
      <c r="L60" s="197">
        <v>437.82</v>
      </c>
      <c r="M60" s="197">
        <v>27.28</v>
      </c>
      <c r="N60" s="197">
        <v>17.38</v>
      </c>
      <c r="O60" s="197">
        <v>0</v>
      </c>
      <c r="P60" s="197">
        <v>29.35</v>
      </c>
      <c r="Q60" s="197">
        <v>2.9</v>
      </c>
      <c r="R60" s="197">
        <v>7.47</v>
      </c>
      <c r="S60" s="197">
        <v>3.86</v>
      </c>
      <c r="T60" s="197">
        <v>0</v>
      </c>
      <c r="U60" s="197">
        <v>51.54</v>
      </c>
      <c r="V60" s="197">
        <v>3.55</v>
      </c>
      <c r="W60" s="197">
        <v>9.18</v>
      </c>
      <c r="X60" s="197">
        <v>29.16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59.93</v>
      </c>
      <c r="AQ60" s="197">
        <v>22.74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8.84</v>
      </c>
      <c r="L61" s="197">
        <v>476.54</v>
      </c>
      <c r="M61" s="197">
        <v>27.28</v>
      </c>
      <c r="N61" s="197">
        <v>17.38</v>
      </c>
      <c r="O61" s="197">
        <v>0</v>
      </c>
      <c r="P61" s="197">
        <v>29.35</v>
      </c>
      <c r="Q61" s="197">
        <v>2.9</v>
      </c>
      <c r="R61" s="197">
        <v>7.47</v>
      </c>
      <c r="S61" s="197">
        <v>3.86</v>
      </c>
      <c r="T61" s="197">
        <v>0</v>
      </c>
      <c r="U61" s="197">
        <v>51.54</v>
      </c>
      <c r="V61" s="197">
        <v>3.28</v>
      </c>
      <c r="W61" s="197">
        <v>9.18</v>
      </c>
      <c r="X61" s="197">
        <v>29.16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59.93</v>
      </c>
      <c r="AQ61" s="197">
        <v>22.74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9.0500000000000007</v>
      </c>
      <c r="L62" s="197">
        <v>482.5</v>
      </c>
      <c r="M62" s="197">
        <v>27.28</v>
      </c>
      <c r="N62" s="197">
        <v>17.38</v>
      </c>
      <c r="O62" s="197">
        <v>0</v>
      </c>
      <c r="P62" s="197">
        <v>29.35</v>
      </c>
      <c r="Q62" s="197">
        <v>2.9</v>
      </c>
      <c r="R62" s="197">
        <v>7.47</v>
      </c>
      <c r="S62" s="197">
        <v>3.86</v>
      </c>
      <c r="T62" s="197">
        <v>0</v>
      </c>
      <c r="U62" s="197">
        <v>51.54</v>
      </c>
      <c r="V62" s="197">
        <v>3.55</v>
      </c>
      <c r="W62" s="197">
        <v>9.18</v>
      </c>
      <c r="X62" s="197">
        <v>29.16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59.93</v>
      </c>
      <c r="AQ62" s="197">
        <v>22.74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9.0500000000000007</v>
      </c>
      <c r="L63" s="197">
        <v>482.5</v>
      </c>
      <c r="M63" s="197">
        <v>27.28</v>
      </c>
      <c r="N63" s="197">
        <v>16.82</v>
      </c>
      <c r="O63" s="197">
        <v>0</v>
      </c>
      <c r="P63" s="197">
        <v>29.35</v>
      </c>
      <c r="Q63" s="197">
        <v>2.9</v>
      </c>
      <c r="R63" s="197">
        <v>7.47</v>
      </c>
      <c r="S63" s="197">
        <v>3.87</v>
      </c>
      <c r="T63" s="197">
        <v>0</v>
      </c>
      <c r="U63" s="197">
        <v>51.54</v>
      </c>
      <c r="V63" s="197">
        <v>3.55</v>
      </c>
      <c r="W63" s="197">
        <v>9.18</v>
      </c>
      <c r="X63" s="197">
        <v>29.16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59.93</v>
      </c>
      <c r="AQ63" s="197">
        <v>22.74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9.0500000000000007</v>
      </c>
      <c r="L64" s="197">
        <v>482.5</v>
      </c>
      <c r="M64" s="197">
        <v>27.28</v>
      </c>
      <c r="N64" s="197">
        <v>16.82</v>
      </c>
      <c r="O64" s="197">
        <v>0</v>
      </c>
      <c r="P64" s="197">
        <v>29.35</v>
      </c>
      <c r="Q64" s="197">
        <v>2.9</v>
      </c>
      <c r="R64" s="197">
        <v>7.47</v>
      </c>
      <c r="S64" s="197">
        <v>3.87</v>
      </c>
      <c r="T64" s="197">
        <v>0</v>
      </c>
      <c r="U64" s="197">
        <v>51.54</v>
      </c>
      <c r="V64" s="197">
        <v>3.55</v>
      </c>
      <c r="W64" s="197">
        <v>9.18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</v>
      </c>
      <c r="AN64" s="197">
        <v>0</v>
      </c>
      <c r="AO64">
        <v>0</v>
      </c>
      <c r="AP64" s="197">
        <v>59.93</v>
      </c>
      <c r="AQ64" s="197">
        <v>22.74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482.5</v>
      </c>
      <c r="M65" s="197">
        <v>27.28</v>
      </c>
      <c r="N65" s="197">
        <v>16.82</v>
      </c>
      <c r="O65" s="197">
        <v>0</v>
      </c>
      <c r="P65" s="197">
        <v>29.35</v>
      </c>
      <c r="Q65" s="197">
        <v>4.75</v>
      </c>
      <c r="R65" s="197">
        <v>7.47</v>
      </c>
      <c r="S65" s="197">
        <v>7.83</v>
      </c>
      <c r="T65" s="197">
        <v>0</v>
      </c>
      <c r="U65" s="197">
        <v>51.54</v>
      </c>
      <c r="V65" s="197">
        <v>3.55</v>
      </c>
      <c r="W65" s="197">
        <v>9.18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70</v>
      </c>
      <c r="AN65" s="197">
        <v>0</v>
      </c>
      <c r="AO65">
        <v>0</v>
      </c>
      <c r="AP65" s="197">
        <v>59.93</v>
      </c>
      <c r="AQ65" s="197">
        <v>22.74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482.5</v>
      </c>
      <c r="M66" s="197">
        <v>27.28</v>
      </c>
      <c r="N66" s="197">
        <v>16.82</v>
      </c>
      <c r="O66" s="197">
        <v>0</v>
      </c>
      <c r="P66" s="197">
        <v>29.35</v>
      </c>
      <c r="Q66" s="197">
        <v>4.75</v>
      </c>
      <c r="R66" s="197">
        <v>7.47</v>
      </c>
      <c r="S66" s="197">
        <v>7.83</v>
      </c>
      <c r="T66" s="197">
        <v>0</v>
      </c>
      <c r="U66" s="197">
        <v>51.54</v>
      </c>
      <c r="V66" s="197">
        <v>3.55</v>
      </c>
      <c r="W66" s="197">
        <v>9.18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70</v>
      </c>
      <c r="AN66" s="197">
        <v>0</v>
      </c>
      <c r="AO66">
        <v>0</v>
      </c>
      <c r="AP66" s="197">
        <v>59.93</v>
      </c>
      <c r="AQ66" s="197">
        <v>22.74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482.5</v>
      </c>
      <c r="M67" s="197">
        <v>27.28</v>
      </c>
      <c r="N67" s="197">
        <v>16.82</v>
      </c>
      <c r="O67" s="197">
        <v>0</v>
      </c>
      <c r="P67" s="197">
        <v>29.35</v>
      </c>
      <c r="Q67" s="197">
        <v>4.74</v>
      </c>
      <c r="R67" s="197">
        <v>7.47</v>
      </c>
      <c r="S67" s="197">
        <v>7.83</v>
      </c>
      <c r="T67" s="197">
        <v>0</v>
      </c>
      <c r="U67" s="197">
        <v>51.54</v>
      </c>
      <c r="V67" s="197">
        <v>3.55</v>
      </c>
      <c r="W67" s="197">
        <v>9.18</v>
      </c>
      <c r="X67" s="197">
        <v>29.16</v>
      </c>
      <c r="Y67" s="197">
        <v>0</v>
      </c>
      <c r="Z67">
        <v>0</v>
      </c>
      <c r="AA67" s="197">
        <v>12.46</v>
      </c>
      <c r="AB67" s="197">
        <v>0</v>
      </c>
      <c r="AC67" s="197">
        <v>0</v>
      </c>
      <c r="AD67" s="197">
        <v>0</v>
      </c>
      <c r="AE67" s="197">
        <v>55.28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59.93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482.5</v>
      </c>
      <c r="M68" s="197">
        <v>27.28</v>
      </c>
      <c r="N68" s="197">
        <v>16.82</v>
      </c>
      <c r="O68" s="197">
        <v>0</v>
      </c>
      <c r="P68" s="197">
        <v>29.35</v>
      </c>
      <c r="Q68" s="197">
        <v>4.74</v>
      </c>
      <c r="R68" s="197">
        <v>7.47</v>
      </c>
      <c r="S68" s="197">
        <v>7.83</v>
      </c>
      <c r="T68" s="197">
        <v>0</v>
      </c>
      <c r="U68" s="197">
        <v>51.54</v>
      </c>
      <c r="V68" s="197">
        <v>3.55</v>
      </c>
      <c r="W68" s="197">
        <v>9.18</v>
      </c>
      <c r="X68" s="197">
        <v>29.16</v>
      </c>
      <c r="Y68" s="197">
        <v>0</v>
      </c>
      <c r="Z68">
        <v>0</v>
      </c>
      <c r="AA68" s="197">
        <v>12.46</v>
      </c>
      <c r="AB68" s="197">
        <v>0</v>
      </c>
      <c r="AC68" s="197">
        <v>0</v>
      </c>
      <c r="AD68" s="197">
        <v>0</v>
      </c>
      <c r="AE68" s="197">
        <v>60.73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59.93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482.5</v>
      </c>
      <c r="M69" s="197">
        <v>27.28</v>
      </c>
      <c r="N69" s="197">
        <v>16.82</v>
      </c>
      <c r="O69" s="197">
        <v>0</v>
      </c>
      <c r="P69" s="197">
        <v>29.35</v>
      </c>
      <c r="Q69" s="197">
        <v>4.74</v>
      </c>
      <c r="R69" s="197">
        <v>7.47</v>
      </c>
      <c r="S69" s="197">
        <v>7.83</v>
      </c>
      <c r="T69" s="197">
        <v>0</v>
      </c>
      <c r="U69" s="197">
        <v>51.54</v>
      </c>
      <c r="V69" s="197">
        <v>3.55</v>
      </c>
      <c r="W69" s="197">
        <v>9.18</v>
      </c>
      <c r="X69" s="197">
        <v>29.16</v>
      </c>
      <c r="Y69" s="197">
        <v>0</v>
      </c>
      <c r="Z69">
        <v>0</v>
      </c>
      <c r="AA69" s="197">
        <v>12.46</v>
      </c>
      <c r="AB69" s="197">
        <v>0</v>
      </c>
      <c r="AC69" s="197">
        <v>0</v>
      </c>
      <c r="AD69" s="197">
        <v>0</v>
      </c>
      <c r="AE69" s="197">
        <v>60.73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59.93</v>
      </c>
      <c r="AQ69" s="197">
        <v>22.74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482.5</v>
      </c>
      <c r="M70" s="197">
        <v>27.28</v>
      </c>
      <c r="N70" s="197">
        <v>16.82</v>
      </c>
      <c r="O70" s="197">
        <v>0</v>
      </c>
      <c r="P70" s="197">
        <v>29.35</v>
      </c>
      <c r="Q70" s="197">
        <v>4.74</v>
      </c>
      <c r="R70" s="197">
        <v>7.47</v>
      </c>
      <c r="S70" s="197">
        <v>7.83</v>
      </c>
      <c r="T70" s="197">
        <v>0</v>
      </c>
      <c r="U70" s="197">
        <v>51.54</v>
      </c>
      <c r="V70" s="197">
        <v>3.55</v>
      </c>
      <c r="W70" s="197">
        <v>9.18</v>
      </c>
      <c r="X70" s="197">
        <v>29.16</v>
      </c>
      <c r="Y70" s="197">
        <v>0</v>
      </c>
      <c r="Z70">
        <v>0</v>
      </c>
      <c r="AA70" s="197">
        <v>12.46</v>
      </c>
      <c r="AB70" s="197">
        <v>0</v>
      </c>
      <c r="AC70" s="197">
        <v>0</v>
      </c>
      <c r="AD70" s="197">
        <v>0</v>
      </c>
      <c r="AE70" s="197">
        <v>60.73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70</v>
      </c>
      <c r="AN70" s="197">
        <v>0</v>
      </c>
      <c r="AO70">
        <v>0</v>
      </c>
      <c r="AP70" s="197">
        <v>59.93</v>
      </c>
      <c r="AQ70" s="197">
        <v>22.74</v>
      </c>
      <c r="AR70" s="197">
        <v>13.22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482.5</v>
      </c>
      <c r="M71" s="197">
        <v>27.28</v>
      </c>
      <c r="N71" s="197">
        <v>16.82</v>
      </c>
      <c r="O71" s="197">
        <v>0</v>
      </c>
      <c r="P71" s="197">
        <v>29.35</v>
      </c>
      <c r="Q71" s="197">
        <v>4.74</v>
      </c>
      <c r="R71" s="197">
        <v>7.47</v>
      </c>
      <c r="S71" s="197">
        <v>7.83</v>
      </c>
      <c r="T71" s="197">
        <v>0</v>
      </c>
      <c r="U71" s="197">
        <v>51.54</v>
      </c>
      <c r="V71" s="197">
        <v>3.55</v>
      </c>
      <c r="W71" s="197">
        <v>9.18</v>
      </c>
      <c r="X71" s="197">
        <v>29.16</v>
      </c>
      <c r="Y71" s="197">
        <v>0</v>
      </c>
      <c r="Z71">
        <v>0</v>
      </c>
      <c r="AA71" s="197">
        <v>12.46</v>
      </c>
      <c r="AB71" s="197">
        <v>0</v>
      </c>
      <c r="AC71" s="197">
        <v>0</v>
      </c>
      <c r="AD71" s="197">
        <v>0</v>
      </c>
      <c r="AE71" s="197">
        <v>60.73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95.1</v>
      </c>
      <c r="AN71" s="197">
        <v>0</v>
      </c>
      <c r="AO71">
        <v>0</v>
      </c>
      <c r="AP71" s="197">
        <v>59.93</v>
      </c>
      <c r="AQ71" s="197">
        <v>22.74</v>
      </c>
      <c r="AR71" s="197">
        <v>5.71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482.5</v>
      </c>
      <c r="M72" s="197">
        <v>27.28</v>
      </c>
      <c r="N72" s="197">
        <v>16.82</v>
      </c>
      <c r="O72" s="197">
        <v>0</v>
      </c>
      <c r="P72" s="197">
        <v>29.35</v>
      </c>
      <c r="Q72" s="197">
        <v>4.74</v>
      </c>
      <c r="R72" s="197">
        <v>7.47</v>
      </c>
      <c r="S72" s="197">
        <v>7.83</v>
      </c>
      <c r="T72" s="197">
        <v>0</v>
      </c>
      <c r="U72" s="197">
        <v>51.54</v>
      </c>
      <c r="V72" s="197">
        <v>3.55</v>
      </c>
      <c r="W72" s="197">
        <v>9.18</v>
      </c>
      <c r="X72" s="197">
        <v>29.16</v>
      </c>
      <c r="Y72" s="197">
        <v>0</v>
      </c>
      <c r="Z72">
        <v>0</v>
      </c>
      <c r="AA72" s="197">
        <v>9.7899999999999991</v>
      </c>
      <c r="AB72" s="197">
        <v>0</v>
      </c>
      <c r="AC72" s="197">
        <v>0</v>
      </c>
      <c r="AD72" s="197">
        <v>0</v>
      </c>
      <c r="AE72" s="197">
        <v>60.79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90.91</v>
      </c>
      <c r="AN72" s="197">
        <v>0</v>
      </c>
      <c r="AO72">
        <v>0</v>
      </c>
      <c r="AP72" s="197">
        <v>59.93</v>
      </c>
      <c r="AQ72" s="197">
        <v>22.74</v>
      </c>
      <c r="AR72" s="197">
        <v>3.05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482.5</v>
      </c>
      <c r="M73" s="197">
        <v>27.28</v>
      </c>
      <c r="N73" s="197">
        <v>16.82</v>
      </c>
      <c r="O73" s="197">
        <v>0</v>
      </c>
      <c r="P73" s="197">
        <v>29.35</v>
      </c>
      <c r="Q73" s="197">
        <v>4.74</v>
      </c>
      <c r="R73" s="197">
        <v>7.47</v>
      </c>
      <c r="S73" s="197">
        <v>7.83</v>
      </c>
      <c r="T73" s="197">
        <v>0</v>
      </c>
      <c r="U73" s="197">
        <v>51.54</v>
      </c>
      <c r="V73" s="197">
        <v>3.55</v>
      </c>
      <c r="W73" s="197">
        <v>9.18</v>
      </c>
      <c r="X73" s="197">
        <v>29.16</v>
      </c>
      <c r="Y73" s="197">
        <v>0</v>
      </c>
      <c r="Z73">
        <v>0</v>
      </c>
      <c r="AA73" s="197">
        <v>14.5</v>
      </c>
      <c r="AB73" s="197">
        <v>0</v>
      </c>
      <c r="AC73" s="197">
        <v>0</v>
      </c>
      <c r="AD73" s="197">
        <v>0</v>
      </c>
      <c r="AE73" s="197">
        <v>53.48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90.91</v>
      </c>
      <c r="AN73" s="197">
        <v>0</v>
      </c>
      <c r="AO73">
        <v>0</v>
      </c>
      <c r="AP73" s="197">
        <v>59.93</v>
      </c>
      <c r="AQ73" s="197">
        <v>22.74</v>
      </c>
      <c r="AR73" s="197">
        <v>1.3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482.5</v>
      </c>
      <c r="M74" s="197">
        <v>27.28</v>
      </c>
      <c r="N74" s="197">
        <v>16.82</v>
      </c>
      <c r="O74" s="197">
        <v>0</v>
      </c>
      <c r="P74" s="197">
        <v>29.35</v>
      </c>
      <c r="Q74" s="197">
        <v>4.74</v>
      </c>
      <c r="R74" s="197">
        <v>7.47</v>
      </c>
      <c r="S74" s="197">
        <v>7.83</v>
      </c>
      <c r="T74" s="197">
        <v>0</v>
      </c>
      <c r="U74" s="197">
        <v>51.54</v>
      </c>
      <c r="V74" s="197">
        <v>3.55</v>
      </c>
      <c r="W74" s="197">
        <v>9.18</v>
      </c>
      <c r="X74" s="197">
        <v>29.16</v>
      </c>
      <c r="Y74" s="197">
        <v>0</v>
      </c>
      <c r="Z74">
        <v>0</v>
      </c>
      <c r="AA74" s="197">
        <v>14.5</v>
      </c>
      <c r="AB74" s="197">
        <v>0</v>
      </c>
      <c r="AC74" s="197">
        <v>0</v>
      </c>
      <c r="AD74" s="197">
        <v>0</v>
      </c>
      <c r="AE74" s="197">
        <v>53.48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90.91</v>
      </c>
      <c r="AN74" s="197">
        <v>0</v>
      </c>
      <c r="AO74">
        <v>0</v>
      </c>
      <c r="AP74" s="197">
        <v>59.93</v>
      </c>
      <c r="AQ74" s="197">
        <v>22.74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482.5</v>
      </c>
      <c r="M75" s="197">
        <v>27.28</v>
      </c>
      <c r="N75" s="197">
        <v>16.82</v>
      </c>
      <c r="O75" s="197">
        <v>0</v>
      </c>
      <c r="P75" s="197">
        <v>29.35</v>
      </c>
      <c r="Q75" s="197">
        <v>4.74</v>
      </c>
      <c r="R75" s="197">
        <v>7.47</v>
      </c>
      <c r="S75" s="197">
        <v>7.83</v>
      </c>
      <c r="T75" s="197">
        <v>0</v>
      </c>
      <c r="U75" s="197">
        <v>51.54</v>
      </c>
      <c r="V75" s="197">
        <v>3.55</v>
      </c>
      <c r="W75" s="197">
        <v>9.18</v>
      </c>
      <c r="X75" s="197">
        <v>29.16</v>
      </c>
      <c r="Y75" s="197">
        <v>0</v>
      </c>
      <c r="Z75">
        <v>0</v>
      </c>
      <c r="AA75" s="197">
        <v>15.38</v>
      </c>
      <c r="AB75" s="197">
        <v>0</v>
      </c>
      <c r="AC75" s="197">
        <v>0</v>
      </c>
      <c r="AD75" s="197">
        <v>0</v>
      </c>
      <c r="AE75" s="197">
        <v>54.18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97.89</v>
      </c>
      <c r="AN75" s="197">
        <v>0</v>
      </c>
      <c r="AO75">
        <v>0</v>
      </c>
      <c r="AP75" s="197">
        <v>59.93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482.5</v>
      </c>
      <c r="M76" s="197">
        <v>27.28</v>
      </c>
      <c r="N76" s="197">
        <v>16.82</v>
      </c>
      <c r="O76" s="197">
        <v>0</v>
      </c>
      <c r="P76" s="197">
        <v>29.35</v>
      </c>
      <c r="Q76" s="197">
        <v>4.74</v>
      </c>
      <c r="R76" s="197">
        <v>7.47</v>
      </c>
      <c r="S76" s="197">
        <v>7.83</v>
      </c>
      <c r="T76" s="197">
        <v>0</v>
      </c>
      <c r="U76" s="197">
        <v>51.54</v>
      </c>
      <c r="V76" s="197">
        <v>3.55</v>
      </c>
      <c r="W76" s="197">
        <v>9.18</v>
      </c>
      <c r="X76" s="197">
        <v>29.16</v>
      </c>
      <c r="Y76" s="197">
        <v>0</v>
      </c>
      <c r="Z76">
        <v>0</v>
      </c>
      <c r="AA76" s="197">
        <v>15.38</v>
      </c>
      <c r="AB76" s="197">
        <v>0</v>
      </c>
      <c r="AC76" s="197">
        <v>0</v>
      </c>
      <c r="AD76" s="197">
        <v>0</v>
      </c>
      <c r="AE76" s="197">
        <v>54.18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105.85</v>
      </c>
      <c r="AN76" s="197">
        <v>0</v>
      </c>
      <c r="AO76">
        <v>0</v>
      </c>
      <c r="AP76" s="197">
        <v>59.93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482.5</v>
      </c>
      <c r="M77" s="197">
        <v>27.28</v>
      </c>
      <c r="N77" s="197">
        <v>16.82</v>
      </c>
      <c r="O77" s="197">
        <v>0</v>
      </c>
      <c r="P77" s="197">
        <v>29.35</v>
      </c>
      <c r="Q77" s="197">
        <v>4.74</v>
      </c>
      <c r="R77" s="197">
        <v>7.47</v>
      </c>
      <c r="S77" s="197">
        <v>7.83</v>
      </c>
      <c r="T77" s="197">
        <v>0</v>
      </c>
      <c r="U77" s="197">
        <v>51.54</v>
      </c>
      <c r="V77" s="197">
        <v>3.55</v>
      </c>
      <c r="W77" s="197">
        <v>9.18</v>
      </c>
      <c r="X77" s="197">
        <v>29.16</v>
      </c>
      <c r="Y77" s="197">
        <v>0</v>
      </c>
      <c r="Z77">
        <v>0</v>
      </c>
      <c r="AA77" s="197">
        <v>15.38</v>
      </c>
      <c r="AB77" s="197">
        <v>0</v>
      </c>
      <c r="AC77" s="197">
        <v>0</v>
      </c>
      <c r="AD77" s="197">
        <v>0</v>
      </c>
      <c r="AE77" s="197">
        <v>54.18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100.42</v>
      </c>
      <c r="AN77" s="197">
        <v>0</v>
      </c>
      <c r="AO77">
        <v>0</v>
      </c>
      <c r="AP77" s="197">
        <v>59.93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482.5</v>
      </c>
      <c r="M78" s="197">
        <v>27.28</v>
      </c>
      <c r="N78" s="197">
        <v>16.82</v>
      </c>
      <c r="O78" s="197">
        <v>0</v>
      </c>
      <c r="P78" s="197">
        <v>29.35</v>
      </c>
      <c r="Q78" s="197">
        <v>4.74</v>
      </c>
      <c r="R78" s="197">
        <v>7.47</v>
      </c>
      <c r="S78" s="197">
        <v>7.83</v>
      </c>
      <c r="T78" s="197">
        <v>0</v>
      </c>
      <c r="U78" s="197">
        <v>51.54</v>
      </c>
      <c r="V78" s="197">
        <v>3.55</v>
      </c>
      <c r="W78" s="197">
        <v>9.18</v>
      </c>
      <c r="X78" s="197">
        <v>29.16</v>
      </c>
      <c r="Y78" s="197">
        <v>0</v>
      </c>
      <c r="Z78">
        <v>0</v>
      </c>
      <c r="AA78" s="197">
        <v>15.38</v>
      </c>
      <c r="AB78" s="197">
        <v>0</v>
      </c>
      <c r="AC78" s="197">
        <v>0</v>
      </c>
      <c r="AD78" s="197">
        <v>0</v>
      </c>
      <c r="AE78" s="197">
        <v>54.18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105.85</v>
      </c>
      <c r="AN78" s="197">
        <v>0</v>
      </c>
      <c r="AO78">
        <v>0</v>
      </c>
      <c r="AP78" s="197">
        <v>59.93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482.5</v>
      </c>
      <c r="M79" s="197">
        <v>27.28</v>
      </c>
      <c r="N79" s="197">
        <v>16.82</v>
      </c>
      <c r="O79" s="197">
        <v>0</v>
      </c>
      <c r="P79" s="197">
        <v>29.35</v>
      </c>
      <c r="Q79" s="197">
        <v>4.74</v>
      </c>
      <c r="R79" s="197">
        <v>7.47</v>
      </c>
      <c r="S79" s="197">
        <v>7.83</v>
      </c>
      <c r="T79" s="197">
        <v>0</v>
      </c>
      <c r="U79" s="197">
        <v>51.08</v>
      </c>
      <c r="V79" s="197">
        <v>3.55</v>
      </c>
      <c r="W79" s="197">
        <v>9.18</v>
      </c>
      <c r="X79" s="197">
        <v>29.16</v>
      </c>
      <c r="Y79" s="197">
        <v>0</v>
      </c>
      <c r="Z79">
        <v>0</v>
      </c>
      <c r="AA79" s="197">
        <v>15.38</v>
      </c>
      <c r="AB79" s="197">
        <v>0</v>
      </c>
      <c r="AC79" s="197">
        <v>0</v>
      </c>
      <c r="AD79" s="197">
        <v>0</v>
      </c>
      <c r="AE79" s="197">
        <v>54.18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110</v>
      </c>
      <c r="AN79" s="197">
        <v>0</v>
      </c>
      <c r="AO79">
        <v>0</v>
      </c>
      <c r="AP79" s="197">
        <v>59.93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482.5</v>
      </c>
      <c r="M80" s="197">
        <v>27.28</v>
      </c>
      <c r="N80" s="197">
        <v>16.82</v>
      </c>
      <c r="O80" s="197">
        <v>0</v>
      </c>
      <c r="P80" s="197">
        <v>29.35</v>
      </c>
      <c r="Q80" s="197">
        <v>4.74</v>
      </c>
      <c r="R80" s="197">
        <v>7.47</v>
      </c>
      <c r="S80" s="197">
        <v>7.83</v>
      </c>
      <c r="T80" s="197">
        <v>0</v>
      </c>
      <c r="U80" s="197">
        <v>51.08</v>
      </c>
      <c r="V80" s="197">
        <v>3.55</v>
      </c>
      <c r="W80" s="197">
        <v>9.18</v>
      </c>
      <c r="X80" s="197">
        <v>29.16</v>
      </c>
      <c r="Y80" s="197">
        <v>0</v>
      </c>
      <c r="Z80">
        <v>0</v>
      </c>
      <c r="AA80" s="197">
        <v>15.38</v>
      </c>
      <c r="AB80" s="197">
        <v>0</v>
      </c>
      <c r="AC80" s="197">
        <v>0</v>
      </c>
      <c r="AD80" s="197">
        <v>0</v>
      </c>
      <c r="AE80" s="197">
        <v>49.52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110</v>
      </c>
      <c r="AN80" s="197">
        <v>0</v>
      </c>
      <c r="AO80">
        <v>0</v>
      </c>
      <c r="AP80" s="197">
        <v>59.93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482.5</v>
      </c>
      <c r="M81" s="197">
        <v>27.28</v>
      </c>
      <c r="N81" s="197">
        <v>16.82</v>
      </c>
      <c r="O81" s="197">
        <v>0</v>
      </c>
      <c r="P81" s="197">
        <v>29.35</v>
      </c>
      <c r="Q81" s="197">
        <v>4.74</v>
      </c>
      <c r="R81" s="197">
        <v>7.47</v>
      </c>
      <c r="S81" s="197">
        <v>7.83</v>
      </c>
      <c r="T81" s="197">
        <v>0</v>
      </c>
      <c r="U81" s="197">
        <v>51.08</v>
      </c>
      <c r="V81" s="197">
        <v>3.55</v>
      </c>
      <c r="W81" s="197">
        <v>9.18</v>
      </c>
      <c r="X81" s="197">
        <v>29.16</v>
      </c>
      <c r="Y81" s="197">
        <v>0</v>
      </c>
      <c r="Z81">
        <v>0</v>
      </c>
      <c r="AA81" s="197">
        <v>15.38</v>
      </c>
      <c r="AB81" s="197">
        <v>0</v>
      </c>
      <c r="AC81" s="197">
        <v>0</v>
      </c>
      <c r="AD81" s="197">
        <v>0</v>
      </c>
      <c r="AE81" s="197">
        <v>58.84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90</v>
      </c>
      <c r="AN81" s="197">
        <v>0</v>
      </c>
      <c r="AO81">
        <v>0</v>
      </c>
      <c r="AP81" s="197">
        <v>59.93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482.5</v>
      </c>
      <c r="M82" s="197">
        <v>27.28</v>
      </c>
      <c r="N82" s="197">
        <v>16.82</v>
      </c>
      <c r="O82" s="197">
        <v>0</v>
      </c>
      <c r="P82" s="197">
        <v>29.35</v>
      </c>
      <c r="Q82" s="197">
        <v>4.74</v>
      </c>
      <c r="R82" s="197">
        <v>7.47</v>
      </c>
      <c r="S82" s="197">
        <v>7.83</v>
      </c>
      <c r="T82" s="197">
        <v>0</v>
      </c>
      <c r="U82" s="197">
        <v>51.08</v>
      </c>
      <c r="V82" s="197">
        <v>3.55</v>
      </c>
      <c r="W82" s="197">
        <v>9.18</v>
      </c>
      <c r="X82" s="197">
        <v>29.16</v>
      </c>
      <c r="Y82" s="197">
        <v>0</v>
      </c>
      <c r="Z82">
        <v>0</v>
      </c>
      <c r="AA82" s="197">
        <v>16.260000000000002</v>
      </c>
      <c r="AB82" s="197">
        <v>0</v>
      </c>
      <c r="AC82" s="197">
        <v>0</v>
      </c>
      <c r="AD82" s="197">
        <v>0</v>
      </c>
      <c r="AE82" s="197">
        <v>58.84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90</v>
      </c>
      <c r="AN82" s="197">
        <v>0</v>
      </c>
      <c r="AO82">
        <v>0</v>
      </c>
      <c r="AP82" s="197">
        <v>59.93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395.48</v>
      </c>
      <c r="M83" s="197">
        <v>27.28</v>
      </c>
      <c r="N83" s="197">
        <v>16.82</v>
      </c>
      <c r="O83" s="197">
        <v>0</v>
      </c>
      <c r="P83" s="197">
        <v>29.35</v>
      </c>
      <c r="Q83" s="197">
        <v>4.74</v>
      </c>
      <c r="R83" s="197">
        <v>7.47</v>
      </c>
      <c r="S83" s="197">
        <v>7.83</v>
      </c>
      <c r="T83" s="197">
        <v>0</v>
      </c>
      <c r="U83" s="197">
        <v>51.08</v>
      </c>
      <c r="V83" s="197">
        <v>3.55</v>
      </c>
      <c r="W83" s="197">
        <v>9.18</v>
      </c>
      <c r="X83" s="197">
        <v>29.16</v>
      </c>
      <c r="Y83" s="197">
        <v>0</v>
      </c>
      <c r="Z83">
        <v>0</v>
      </c>
      <c r="AA83" s="197">
        <v>16.260000000000002</v>
      </c>
      <c r="AB83" s="197">
        <v>0</v>
      </c>
      <c r="AC83" s="197">
        <v>0</v>
      </c>
      <c r="AD83" s="197">
        <v>0</v>
      </c>
      <c r="AE83" s="197">
        <v>58.84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59.93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395.48</v>
      </c>
      <c r="M84" s="197">
        <v>27.28</v>
      </c>
      <c r="N84" s="197">
        <v>16.82</v>
      </c>
      <c r="O84" s="197">
        <v>0</v>
      </c>
      <c r="P84" s="197">
        <v>29.35</v>
      </c>
      <c r="Q84" s="197">
        <v>4.74</v>
      </c>
      <c r="R84" s="197">
        <v>7.47</v>
      </c>
      <c r="S84" s="197">
        <v>7.83</v>
      </c>
      <c r="T84" s="197">
        <v>0</v>
      </c>
      <c r="U84" s="197">
        <v>51.08</v>
      </c>
      <c r="V84" s="197">
        <v>3.55</v>
      </c>
      <c r="W84" s="197">
        <v>9.18</v>
      </c>
      <c r="X84" s="197">
        <v>29.16</v>
      </c>
      <c r="Y84" s="197">
        <v>0</v>
      </c>
      <c r="Z84">
        <v>0</v>
      </c>
      <c r="AA84" s="197">
        <v>16.260000000000002</v>
      </c>
      <c r="AB84" s="197">
        <v>0</v>
      </c>
      <c r="AC84" s="197">
        <v>0</v>
      </c>
      <c r="AD84" s="197">
        <v>0</v>
      </c>
      <c r="AE84" s="197">
        <v>58.84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59.93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395.48</v>
      </c>
      <c r="M85" s="197">
        <v>27.28</v>
      </c>
      <c r="N85" s="197">
        <v>16.82</v>
      </c>
      <c r="O85" s="197">
        <v>0</v>
      </c>
      <c r="P85" s="197">
        <v>29.35</v>
      </c>
      <c r="Q85" s="197">
        <v>4.74</v>
      </c>
      <c r="R85" s="197">
        <v>7.47</v>
      </c>
      <c r="S85" s="197">
        <v>7.83</v>
      </c>
      <c r="T85" s="197">
        <v>0</v>
      </c>
      <c r="U85" s="197">
        <v>51.08</v>
      </c>
      <c r="V85" s="197">
        <v>3.55</v>
      </c>
      <c r="W85" s="197">
        <v>9.18</v>
      </c>
      <c r="X85" s="197">
        <v>29.16</v>
      </c>
      <c r="Y85" s="197">
        <v>0</v>
      </c>
      <c r="Z85">
        <v>0</v>
      </c>
      <c r="AA85" s="197">
        <v>16.260000000000002</v>
      </c>
      <c r="AB85" s="197">
        <v>0</v>
      </c>
      <c r="AC85" s="197">
        <v>0</v>
      </c>
      <c r="AD85" s="197">
        <v>0</v>
      </c>
      <c r="AE85" s="197">
        <v>58.84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59.93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395.48</v>
      </c>
      <c r="M86" s="197">
        <v>27.28</v>
      </c>
      <c r="N86" s="197">
        <v>16.82</v>
      </c>
      <c r="O86" s="197">
        <v>0</v>
      </c>
      <c r="P86" s="197">
        <v>29.35</v>
      </c>
      <c r="Q86" s="197">
        <v>4.74</v>
      </c>
      <c r="R86" s="197">
        <v>7.47</v>
      </c>
      <c r="S86" s="197">
        <v>7.83</v>
      </c>
      <c r="T86" s="197">
        <v>0</v>
      </c>
      <c r="U86" s="197">
        <v>51.08</v>
      </c>
      <c r="V86" s="197">
        <v>3.55</v>
      </c>
      <c r="W86" s="197">
        <v>9.18</v>
      </c>
      <c r="X86" s="197">
        <v>29.16</v>
      </c>
      <c r="Y86" s="197">
        <v>0</v>
      </c>
      <c r="Z86">
        <v>0</v>
      </c>
      <c r="AA86" s="197">
        <v>16.260000000000002</v>
      </c>
      <c r="AB86" s="197">
        <v>0</v>
      </c>
      <c r="AC86" s="197">
        <v>0</v>
      </c>
      <c r="AD86" s="197">
        <v>0</v>
      </c>
      <c r="AE86" s="197">
        <v>58.84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59.93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395.48</v>
      </c>
      <c r="M87" s="197">
        <v>27.28</v>
      </c>
      <c r="N87" s="197">
        <v>16.82</v>
      </c>
      <c r="O87" s="197">
        <v>0</v>
      </c>
      <c r="P87" s="197">
        <v>29.35</v>
      </c>
      <c r="Q87" s="197">
        <v>4.74</v>
      </c>
      <c r="R87" s="197">
        <v>7.47</v>
      </c>
      <c r="S87" s="197">
        <v>7.83</v>
      </c>
      <c r="T87" s="197">
        <v>0</v>
      </c>
      <c r="U87" s="197">
        <v>51.08</v>
      </c>
      <c r="V87" s="197">
        <v>3.55</v>
      </c>
      <c r="W87" s="197">
        <v>9.18</v>
      </c>
      <c r="X87" s="197">
        <v>29.16</v>
      </c>
      <c r="Y87" s="197">
        <v>0</v>
      </c>
      <c r="Z87">
        <v>0</v>
      </c>
      <c r="AA87" s="197">
        <v>16.260000000000002</v>
      </c>
      <c r="AB87" s="197">
        <v>0</v>
      </c>
      <c r="AC87" s="197">
        <v>0</v>
      </c>
      <c r="AD87" s="197">
        <v>0</v>
      </c>
      <c r="AE87" s="197">
        <v>60.74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110</v>
      </c>
      <c r="AN87" s="197">
        <v>0</v>
      </c>
      <c r="AO87">
        <v>0</v>
      </c>
      <c r="AP87" s="197">
        <v>59.93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395.48</v>
      </c>
      <c r="M88" s="197">
        <v>27.28</v>
      </c>
      <c r="N88" s="197">
        <v>16.82</v>
      </c>
      <c r="O88" s="197">
        <v>0</v>
      </c>
      <c r="P88" s="197">
        <v>29.35</v>
      </c>
      <c r="Q88" s="197">
        <v>4.74</v>
      </c>
      <c r="R88" s="197">
        <v>7.47</v>
      </c>
      <c r="S88" s="197">
        <v>7.83</v>
      </c>
      <c r="T88" s="197">
        <v>0</v>
      </c>
      <c r="U88" s="197">
        <v>51.08</v>
      </c>
      <c r="V88" s="197">
        <v>3.55</v>
      </c>
      <c r="W88" s="197">
        <v>9.18</v>
      </c>
      <c r="X88" s="197">
        <v>29.16</v>
      </c>
      <c r="Y88" s="197">
        <v>0</v>
      </c>
      <c r="Z88">
        <v>0</v>
      </c>
      <c r="AA88" s="197">
        <v>19.41</v>
      </c>
      <c r="AB88" s="197">
        <v>0</v>
      </c>
      <c r="AC88" s="197">
        <v>0</v>
      </c>
      <c r="AD88" s="197">
        <v>0</v>
      </c>
      <c r="AE88" s="197">
        <v>60.74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110</v>
      </c>
      <c r="AN88" s="197">
        <v>0</v>
      </c>
      <c r="AO88">
        <v>0</v>
      </c>
      <c r="AP88" s="197">
        <v>59.93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395.48</v>
      </c>
      <c r="M89" s="197">
        <v>27.28</v>
      </c>
      <c r="N89" s="197">
        <v>16.82</v>
      </c>
      <c r="O89" s="197">
        <v>0</v>
      </c>
      <c r="P89" s="197">
        <v>29.35</v>
      </c>
      <c r="Q89" s="197">
        <v>4.74</v>
      </c>
      <c r="R89" s="197">
        <v>7.47</v>
      </c>
      <c r="S89" s="197">
        <v>7.83</v>
      </c>
      <c r="T89" s="197">
        <v>0</v>
      </c>
      <c r="U89" s="197">
        <v>51.08</v>
      </c>
      <c r="V89" s="197">
        <v>3.55</v>
      </c>
      <c r="W89" s="197">
        <v>9.18</v>
      </c>
      <c r="X89" s="197">
        <v>29.16</v>
      </c>
      <c r="Y89" s="197">
        <v>0</v>
      </c>
      <c r="Z89">
        <v>0</v>
      </c>
      <c r="AA89" s="197">
        <v>11.2</v>
      </c>
      <c r="AB89" s="197">
        <v>0</v>
      </c>
      <c r="AC89" s="197">
        <v>0</v>
      </c>
      <c r="AD89" s="197">
        <v>0</v>
      </c>
      <c r="AE89" s="197">
        <v>30.93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59.93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9.0399999999999991</v>
      </c>
      <c r="L90" s="197">
        <v>395.48</v>
      </c>
      <c r="M90" s="197">
        <v>27.28</v>
      </c>
      <c r="N90" s="197">
        <v>16.82</v>
      </c>
      <c r="O90" s="197">
        <v>0</v>
      </c>
      <c r="P90" s="197">
        <v>29.35</v>
      </c>
      <c r="Q90" s="197">
        <v>4.74</v>
      </c>
      <c r="R90" s="197">
        <v>7.47</v>
      </c>
      <c r="S90" s="197">
        <v>7.83</v>
      </c>
      <c r="T90" s="197">
        <v>0</v>
      </c>
      <c r="U90" s="197">
        <v>51.08</v>
      </c>
      <c r="V90" s="197">
        <v>3.55</v>
      </c>
      <c r="W90" s="197">
        <v>9.18</v>
      </c>
      <c r="X90" s="197">
        <v>29.16</v>
      </c>
      <c r="Y90" s="197">
        <v>0</v>
      </c>
      <c r="Z90">
        <v>0</v>
      </c>
      <c r="AA90" s="197">
        <v>11.2</v>
      </c>
      <c r="AB90" s="197">
        <v>0</v>
      </c>
      <c r="AC90" s="197">
        <v>0</v>
      </c>
      <c r="AD90" s="197">
        <v>0</v>
      </c>
      <c r="AE90" s="197">
        <v>30.93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59.93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9.0399999999999991</v>
      </c>
      <c r="L91" s="197">
        <v>395.48</v>
      </c>
      <c r="M91" s="197">
        <v>27.28</v>
      </c>
      <c r="N91" s="197">
        <v>16.82</v>
      </c>
      <c r="O91" s="197">
        <v>0</v>
      </c>
      <c r="P91" s="197">
        <v>29.35</v>
      </c>
      <c r="Q91" s="197">
        <v>4.74</v>
      </c>
      <c r="R91" s="197">
        <v>7.47</v>
      </c>
      <c r="S91" s="197">
        <v>7.83</v>
      </c>
      <c r="T91" s="197">
        <v>0</v>
      </c>
      <c r="U91" s="197">
        <v>51.08</v>
      </c>
      <c r="V91" s="197">
        <v>3.55</v>
      </c>
      <c r="W91" s="197">
        <v>9.18</v>
      </c>
      <c r="X91" s="197">
        <v>29.16</v>
      </c>
      <c r="Y91" s="197">
        <v>0</v>
      </c>
      <c r="Z91">
        <v>0</v>
      </c>
      <c r="AA91" s="197">
        <v>11.2</v>
      </c>
      <c r="AB91" s="197">
        <v>0</v>
      </c>
      <c r="AC91" s="197">
        <v>0</v>
      </c>
      <c r="AD91" s="197">
        <v>0</v>
      </c>
      <c r="AE91" s="197">
        <v>30.93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59.93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9.0399999999999991</v>
      </c>
      <c r="L92" s="197">
        <v>395.48</v>
      </c>
      <c r="M92" s="197">
        <v>27.28</v>
      </c>
      <c r="N92" s="197">
        <v>16.82</v>
      </c>
      <c r="O92" s="197">
        <v>0</v>
      </c>
      <c r="P92" s="197">
        <v>29.35</v>
      </c>
      <c r="Q92" s="197">
        <v>4.74</v>
      </c>
      <c r="R92" s="197">
        <v>7.47</v>
      </c>
      <c r="S92" s="197">
        <v>7.83</v>
      </c>
      <c r="T92" s="197">
        <v>0</v>
      </c>
      <c r="U92" s="197">
        <v>51.08</v>
      </c>
      <c r="V92" s="197">
        <v>3.55</v>
      </c>
      <c r="W92" s="197">
        <v>9.18</v>
      </c>
      <c r="X92" s="197">
        <v>29.16</v>
      </c>
      <c r="Y92" s="197">
        <v>0</v>
      </c>
      <c r="Z92">
        <v>0</v>
      </c>
      <c r="AA92" s="197">
        <v>11.2</v>
      </c>
      <c r="AB92" s="197">
        <v>0</v>
      </c>
      <c r="AC92" s="197">
        <v>0</v>
      </c>
      <c r="AD92" s="197">
        <v>0</v>
      </c>
      <c r="AE92" s="197">
        <v>30.93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59.93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9.0399999999999991</v>
      </c>
      <c r="L93" s="197">
        <v>395.48</v>
      </c>
      <c r="M93" s="197">
        <v>27.28</v>
      </c>
      <c r="N93" s="197">
        <v>16.82</v>
      </c>
      <c r="O93" s="197">
        <v>0</v>
      </c>
      <c r="P93" s="197">
        <v>29.35</v>
      </c>
      <c r="Q93" s="197">
        <v>4.74</v>
      </c>
      <c r="R93" s="197">
        <v>7.47</v>
      </c>
      <c r="S93" s="197">
        <v>7.83</v>
      </c>
      <c r="T93" s="197">
        <v>0</v>
      </c>
      <c r="U93" s="197">
        <v>51.08</v>
      </c>
      <c r="V93" s="197">
        <v>3.55</v>
      </c>
      <c r="W93" s="197">
        <v>9.18</v>
      </c>
      <c r="X93" s="197">
        <v>29.16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30.93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59.93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9.0399999999999991</v>
      </c>
      <c r="L94" s="197">
        <v>395.48</v>
      </c>
      <c r="M94" s="197">
        <v>27.28</v>
      </c>
      <c r="N94" s="197">
        <v>16.82</v>
      </c>
      <c r="O94" s="197">
        <v>0</v>
      </c>
      <c r="P94" s="197">
        <v>29.35</v>
      </c>
      <c r="Q94" s="197">
        <v>4.74</v>
      </c>
      <c r="R94" s="197">
        <v>7.47</v>
      </c>
      <c r="S94" s="197">
        <v>7.83</v>
      </c>
      <c r="T94" s="197">
        <v>0</v>
      </c>
      <c r="U94" s="197">
        <v>51.08</v>
      </c>
      <c r="V94" s="197">
        <v>3.55</v>
      </c>
      <c r="W94" s="197">
        <v>9.18</v>
      </c>
      <c r="X94" s="197">
        <v>29.16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30.93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59.93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9.0399999999999991</v>
      </c>
      <c r="L95" s="197">
        <v>395.48</v>
      </c>
      <c r="M95" s="197">
        <v>27.28</v>
      </c>
      <c r="N95" s="197">
        <v>16.82</v>
      </c>
      <c r="O95" s="197">
        <v>0</v>
      </c>
      <c r="P95" s="197">
        <v>29.35</v>
      </c>
      <c r="Q95" s="197">
        <v>4.74</v>
      </c>
      <c r="R95" s="197">
        <v>7.47</v>
      </c>
      <c r="S95" s="197">
        <v>7.83</v>
      </c>
      <c r="T95" s="197">
        <v>0</v>
      </c>
      <c r="U95" s="197">
        <v>51.08</v>
      </c>
      <c r="V95" s="197">
        <v>3.55</v>
      </c>
      <c r="W95" s="197">
        <v>9.18</v>
      </c>
      <c r="X95" s="197">
        <v>29.16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31.32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59.93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9.0399999999999991</v>
      </c>
      <c r="L96" s="197">
        <v>395.48</v>
      </c>
      <c r="M96" s="197">
        <v>27.28</v>
      </c>
      <c r="N96" s="197">
        <v>16.82</v>
      </c>
      <c r="O96" s="197">
        <v>0</v>
      </c>
      <c r="P96" s="197">
        <v>29.35</v>
      </c>
      <c r="Q96" s="197">
        <v>4.74</v>
      </c>
      <c r="R96" s="197">
        <v>7.47</v>
      </c>
      <c r="S96" s="197">
        <v>7.83</v>
      </c>
      <c r="T96" s="197">
        <v>0</v>
      </c>
      <c r="U96" s="197">
        <v>51.08</v>
      </c>
      <c r="V96" s="197">
        <v>3.55</v>
      </c>
      <c r="W96" s="197">
        <v>9.18</v>
      </c>
      <c r="X96" s="197">
        <v>29.16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31.32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59.93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9.0399999999999991</v>
      </c>
      <c r="L97" s="197">
        <v>395.49</v>
      </c>
      <c r="M97" s="197">
        <v>27.28</v>
      </c>
      <c r="N97" s="197">
        <v>16.82</v>
      </c>
      <c r="O97" s="197">
        <v>0</v>
      </c>
      <c r="P97" s="197">
        <v>29.35</v>
      </c>
      <c r="Q97" s="197">
        <v>4.75</v>
      </c>
      <c r="R97" s="197">
        <v>7.47</v>
      </c>
      <c r="S97" s="197">
        <v>7.83</v>
      </c>
      <c r="T97" s="197">
        <v>0</v>
      </c>
      <c r="U97" s="197">
        <v>51.08</v>
      </c>
      <c r="V97" s="197">
        <v>3.55</v>
      </c>
      <c r="W97" s="197">
        <v>9.18</v>
      </c>
      <c r="X97" s="197">
        <v>29.16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31.32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59.93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9.0399999999999991</v>
      </c>
      <c r="L98" s="197">
        <v>395.49</v>
      </c>
      <c r="M98" s="197">
        <v>27.28</v>
      </c>
      <c r="N98" s="197">
        <v>16.82</v>
      </c>
      <c r="O98" s="197">
        <v>0</v>
      </c>
      <c r="P98" s="197">
        <v>29.35</v>
      </c>
      <c r="Q98" s="197">
        <v>4.75</v>
      </c>
      <c r="R98" s="197">
        <v>7.47</v>
      </c>
      <c r="S98" s="197">
        <v>7.83</v>
      </c>
      <c r="T98" s="197">
        <v>0</v>
      </c>
      <c r="U98" s="197">
        <v>51.08</v>
      </c>
      <c r="V98" s="197">
        <v>3.55</v>
      </c>
      <c r="W98" s="197">
        <v>9.18</v>
      </c>
      <c r="X98" s="197">
        <v>29.16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31.32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59.93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0.21691499999999969</v>
      </c>
      <c r="L99">
        <f t="shared" si="0"/>
        <v>10.761790000000005</v>
      </c>
      <c r="M99">
        <f t="shared" si="0"/>
        <v>0.65472000000000063</v>
      </c>
      <c r="N99">
        <f t="shared" si="0"/>
        <v>0.41207999999999939</v>
      </c>
      <c r="O99">
        <f t="shared" si="0"/>
        <v>0</v>
      </c>
      <c r="P99">
        <f t="shared" si="0"/>
        <v>0.70439999999999869</v>
      </c>
      <c r="Q99">
        <f t="shared" si="0"/>
        <v>0.10095750000000009</v>
      </c>
      <c r="R99">
        <f t="shared" si="0"/>
        <v>0.17928000000000041</v>
      </c>
      <c r="S99">
        <f t="shared" si="0"/>
        <v>0.15637500000000021</v>
      </c>
      <c r="T99">
        <f t="shared" si="0"/>
        <v>0</v>
      </c>
      <c r="U99">
        <f t="shared" si="0"/>
        <v>1.2346249999999992</v>
      </c>
      <c r="V99">
        <f t="shared" si="0"/>
        <v>8.5132500000000152E-2</v>
      </c>
      <c r="W99">
        <f t="shared" si="0"/>
        <v>0.22120249999999958</v>
      </c>
      <c r="X99">
        <f t="shared" si="0"/>
        <v>0.69983999999999968</v>
      </c>
      <c r="Y99">
        <f t="shared" si="0"/>
        <v>0</v>
      </c>
      <c r="Z99">
        <f t="shared" si="0"/>
        <v>0</v>
      </c>
      <c r="AA99">
        <f t="shared" si="0"/>
        <v>0.29043000000000008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0.92478249999999973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1.3544599999999998</v>
      </c>
      <c r="AN99">
        <f t="shared" si="0"/>
        <v>0</v>
      </c>
      <c r="AO99">
        <f t="shared" si="0"/>
        <v>0</v>
      </c>
      <c r="AP99">
        <f t="shared" si="0"/>
        <v>1.4383200000000009</v>
      </c>
      <c r="AQ99">
        <f t="shared" si="0"/>
        <v>0.54575999999999991</v>
      </c>
      <c r="AR99">
        <f t="shared" si="0"/>
        <v>0.23133500000000015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48.18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47.5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47.5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47.5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47.5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47.5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47.5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47.5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47.5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47.5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47.5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47.5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47.5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47.5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47.5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47.5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47.92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47.92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1.83</v>
      </c>
      <c r="AB45" s="197">
        <v>0</v>
      </c>
      <c r="AC45" s="197">
        <v>0</v>
      </c>
      <c r="AD45" s="197">
        <v>0</v>
      </c>
      <c r="AE45" s="197">
        <v>33.28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1.83</v>
      </c>
      <c r="AB46" s="197">
        <v>0</v>
      </c>
      <c r="AC46" s="197">
        <v>0</v>
      </c>
      <c r="AD46" s="197">
        <v>0</v>
      </c>
      <c r="AE46" s="197">
        <v>33.28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37.5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37.5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39.729999999999997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39.729999999999997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39.47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47.27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47.27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47.27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47.27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47.27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47.27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47.27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46.65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46.65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46.65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46.65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46.65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46.65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46.65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46.65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36.19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34.17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34.17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34.17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34.17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1.63</v>
      </c>
      <c r="AB72" s="197">
        <v>0</v>
      </c>
      <c r="AC72" s="197">
        <v>0</v>
      </c>
      <c r="AD72" s="197">
        <v>0</v>
      </c>
      <c r="AE72" s="197">
        <v>29.99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1.63</v>
      </c>
      <c r="AB73" s="197">
        <v>0</v>
      </c>
      <c r="AC73" s="197">
        <v>0</v>
      </c>
      <c r="AD73" s="197">
        <v>0</v>
      </c>
      <c r="AE73" s="197">
        <v>32.369999999999997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1.63</v>
      </c>
      <c r="AB74" s="197">
        <v>0</v>
      </c>
      <c r="AC74" s="197">
        <v>0</v>
      </c>
      <c r="AD74" s="197">
        <v>0</v>
      </c>
      <c r="AE74" s="197">
        <v>32.369999999999997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1.73</v>
      </c>
      <c r="AB75" s="197">
        <v>0</v>
      </c>
      <c r="AC75" s="197">
        <v>0</v>
      </c>
      <c r="AD75" s="197">
        <v>0</v>
      </c>
      <c r="AE75" s="197">
        <v>32.79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1.73</v>
      </c>
      <c r="AB76" s="197">
        <v>0</v>
      </c>
      <c r="AC76" s="197">
        <v>0</v>
      </c>
      <c r="AD76" s="197">
        <v>0</v>
      </c>
      <c r="AE76" s="197">
        <v>32.79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1.73</v>
      </c>
      <c r="AB77" s="197">
        <v>0</v>
      </c>
      <c r="AC77" s="197">
        <v>0</v>
      </c>
      <c r="AD77" s="197">
        <v>0</v>
      </c>
      <c r="AE77" s="197">
        <v>32.79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1.73</v>
      </c>
      <c r="AB78" s="197">
        <v>0</v>
      </c>
      <c r="AC78" s="197">
        <v>0</v>
      </c>
      <c r="AD78" s="197">
        <v>0</v>
      </c>
      <c r="AE78" s="197">
        <v>32.79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1.73</v>
      </c>
      <c r="AB79" s="197">
        <v>0</v>
      </c>
      <c r="AC79" s="197">
        <v>0</v>
      </c>
      <c r="AD79" s="197">
        <v>0</v>
      </c>
      <c r="AE79" s="197">
        <v>32.79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1.73</v>
      </c>
      <c r="AB80" s="197">
        <v>0</v>
      </c>
      <c r="AC80" s="197">
        <v>0</v>
      </c>
      <c r="AD80" s="197">
        <v>0</v>
      </c>
      <c r="AE80" s="197">
        <v>29.97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1.73</v>
      </c>
      <c r="AB81" s="197">
        <v>0</v>
      </c>
      <c r="AC81" s="197">
        <v>0</v>
      </c>
      <c r="AD81" s="197">
        <v>0</v>
      </c>
      <c r="AE81" s="197">
        <v>35.61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1.83</v>
      </c>
      <c r="AB82" s="197">
        <v>0</v>
      </c>
      <c r="AC82" s="197">
        <v>0</v>
      </c>
      <c r="AD82" s="197">
        <v>0</v>
      </c>
      <c r="AE82" s="197">
        <v>35.61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1.83</v>
      </c>
      <c r="AB83" s="197">
        <v>0</v>
      </c>
      <c r="AC83" s="197">
        <v>0</v>
      </c>
      <c r="AD83" s="197">
        <v>0</v>
      </c>
      <c r="AE83" s="197">
        <v>35.61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1.83</v>
      </c>
      <c r="AB84" s="197">
        <v>0</v>
      </c>
      <c r="AC84" s="197">
        <v>0</v>
      </c>
      <c r="AD84" s="197">
        <v>0</v>
      </c>
      <c r="AE84" s="197">
        <v>35.61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1.83</v>
      </c>
      <c r="AB85" s="197">
        <v>0</v>
      </c>
      <c r="AC85" s="197">
        <v>0</v>
      </c>
      <c r="AD85" s="197">
        <v>0</v>
      </c>
      <c r="AE85" s="197">
        <v>35.61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1.83</v>
      </c>
      <c r="AB86" s="197">
        <v>0</v>
      </c>
      <c r="AC86" s="197">
        <v>0</v>
      </c>
      <c r="AD86" s="197">
        <v>0</v>
      </c>
      <c r="AE86" s="197">
        <v>35.61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1.83</v>
      </c>
      <c r="AB87" s="197">
        <v>0</v>
      </c>
      <c r="AC87" s="197">
        <v>0</v>
      </c>
      <c r="AD87" s="197">
        <v>0</v>
      </c>
      <c r="AE87" s="197">
        <v>36.76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1.88</v>
      </c>
      <c r="AB88" s="197">
        <v>0</v>
      </c>
      <c r="AC88" s="197">
        <v>0</v>
      </c>
      <c r="AD88" s="197">
        <v>0</v>
      </c>
      <c r="AE88" s="197">
        <v>36.76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48.18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48.18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48.18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48.18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48.18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48.18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48.78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48.78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48.78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48.78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4.8420000000000032E-2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1.0525799999999998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9.7200000000000006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9.59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9.59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9.59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9.59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9.59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9.59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9.59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9.59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9.59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9.59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9.59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9.59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9.59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9.59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9.59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9.67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9.67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7.5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7.5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7.95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7.95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7.89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9.5399999999999991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9.5399999999999991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9.5399999999999991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9.5399999999999991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9.5399999999999991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9.5399999999999991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9.5399999999999991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9.41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9.41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9.41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9.41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9.41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9.41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9.41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9.41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7.24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6.83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6.83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6.83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6.83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6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6.47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6.47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6.56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6.56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6.56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6.56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6.56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5.99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7.12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7.12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7.12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7.12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7.12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7.12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7.35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7.35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9.7200000000000006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9.7200000000000006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9.7200000000000006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9.7200000000000006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9.7200000000000006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9.7200000000000006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9.84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9.84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9.84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9.84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0.2086075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37.53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256</v>
      </c>
      <c r="L3" s="197">
        <v>0</v>
      </c>
      <c r="M3" s="197">
        <v>0</v>
      </c>
      <c r="N3" s="197">
        <v>0</v>
      </c>
      <c r="O3" s="197">
        <v>190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190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150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150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160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7">
        <v>158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7">
        <v>158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190</v>
      </c>
      <c r="P32" s="19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7">
        <v>158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7">
        <v>158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7">
        <v>158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158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158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158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158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158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159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159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159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158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158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158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7">
        <v>157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7">
        <v>157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7">
        <v>157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157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157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157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157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157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7">
        <v>155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7">
        <v>155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7">
        <v>155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7">
        <v>155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155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155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155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190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155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190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153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190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153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244.51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153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294.51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153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320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153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320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153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320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153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320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153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320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155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320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155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320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155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320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155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320</v>
      </c>
      <c r="P78" s="197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7">
        <v>155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314.51</v>
      </c>
      <c r="P79" s="197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7">
        <v>155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314.51</v>
      </c>
      <c r="P80" s="197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7">
        <v>155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284.51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155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264.51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155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244.51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155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244.51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155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304.51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155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304.51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160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230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160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230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160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160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160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160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160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162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162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7">
        <v>162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7">
        <v>162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0.87813249999999998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3.7865000000000002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4.5812750000000007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13.96</v>
      </c>
      <c r="J3" s="197">
        <v>14.44</v>
      </c>
      <c r="K3" s="197">
        <v>152.75</v>
      </c>
      <c r="L3" s="197">
        <v>6.53</v>
      </c>
      <c r="M3" s="197">
        <v>2.13</v>
      </c>
      <c r="N3" s="197">
        <v>0.86</v>
      </c>
      <c r="O3" s="197">
        <v>2.46</v>
      </c>
      <c r="P3" s="197">
        <v>0.66</v>
      </c>
      <c r="Q3" s="197">
        <v>5.88</v>
      </c>
      <c r="R3" s="197">
        <v>8.16</v>
      </c>
      <c r="S3" s="197">
        <v>5.41</v>
      </c>
      <c r="T3" s="197">
        <v>0</v>
      </c>
      <c r="U3" s="197">
        <v>1.87</v>
      </c>
      <c r="V3" s="197">
        <v>1.03</v>
      </c>
      <c r="W3" s="197">
        <v>0.54</v>
      </c>
      <c r="X3" s="197">
        <v>1.44</v>
      </c>
      <c r="Y3" s="197">
        <v>0</v>
      </c>
      <c r="Z3" s="197">
        <v>3.27</v>
      </c>
      <c r="AA3" s="197">
        <v>1.1299999999999999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-5.18</v>
      </c>
      <c r="AL3" s="197">
        <v>0</v>
      </c>
      <c r="AM3" s="197">
        <v>0</v>
      </c>
      <c r="AN3" s="197">
        <v>0</v>
      </c>
      <c r="AO3" s="197">
        <v>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6.5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13.96</v>
      </c>
      <c r="J4" s="197">
        <v>14.44</v>
      </c>
      <c r="K4" s="197">
        <v>165.32</v>
      </c>
      <c r="L4" s="197">
        <v>6.53</v>
      </c>
      <c r="M4" s="197">
        <v>2.13</v>
      </c>
      <c r="N4" s="197">
        <v>0.86</v>
      </c>
      <c r="O4" s="197">
        <v>2.46</v>
      </c>
      <c r="P4" s="197">
        <v>0.66</v>
      </c>
      <c r="Q4" s="197">
        <v>5.88</v>
      </c>
      <c r="R4" s="197">
        <v>8.16</v>
      </c>
      <c r="S4" s="197">
        <v>8.69</v>
      </c>
      <c r="T4" s="197">
        <v>0</v>
      </c>
      <c r="U4" s="197">
        <v>1.73</v>
      </c>
      <c r="V4" s="197">
        <v>1.03</v>
      </c>
      <c r="W4" s="197">
        <v>0.59</v>
      </c>
      <c r="X4" s="197">
        <v>1.44</v>
      </c>
      <c r="Y4" s="197">
        <v>0</v>
      </c>
      <c r="Z4" s="197">
        <v>3.27</v>
      </c>
      <c r="AA4" s="197">
        <v>1.1299999999999999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-5.18</v>
      </c>
      <c r="AL4" s="197">
        <v>0</v>
      </c>
      <c r="AM4" s="197">
        <v>0</v>
      </c>
      <c r="AN4" s="197">
        <v>0</v>
      </c>
      <c r="AO4" s="197">
        <v>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6.5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13.96</v>
      </c>
      <c r="J5" s="197">
        <v>14.44</v>
      </c>
      <c r="K5" s="197">
        <v>156.96</v>
      </c>
      <c r="L5" s="197">
        <v>6.53</v>
      </c>
      <c r="M5" s="197">
        <v>2.13</v>
      </c>
      <c r="N5" s="197">
        <v>0.86</v>
      </c>
      <c r="O5" s="197">
        <v>2.46</v>
      </c>
      <c r="P5" s="197">
        <v>0.66</v>
      </c>
      <c r="Q5" s="197">
        <v>5.88</v>
      </c>
      <c r="R5" s="197">
        <v>8.16</v>
      </c>
      <c r="S5" s="197">
        <v>8.69</v>
      </c>
      <c r="T5" s="197">
        <v>0</v>
      </c>
      <c r="U5" s="197">
        <v>1.73</v>
      </c>
      <c r="V5" s="197">
        <v>0.2</v>
      </c>
      <c r="W5" s="197">
        <v>0.56000000000000005</v>
      </c>
      <c r="X5" s="197">
        <v>1.44</v>
      </c>
      <c r="Y5" s="197">
        <v>0</v>
      </c>
      <c r="Z5" s="197">
        <v>3.27</v>
      </c>
      <c r="AA5" s="197">
        <v>1.1299999999999999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-5.18</v>
      </c>
      <c r="AL5" s="197">
        <v>0</v>
      </c>
      <c r="AM5" s="197">
        <v>0</v>
      </c>
      <c r="AN5" s="197">
        <v>0</v>
      </c>
      <c r="AO5" s="197">
        <v>44.51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6.5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13.96</v>
      </c>
      <c r="J6" s="197">
        <v>14.44</v>
      </c>
      <c r="K6" s="197">
        <v>148.88999999999999</v>
      </c>
      <c r="L6" s="197">
        <v>6.53</v>
      </c>
      <c r="M6" s="197">
        <v>2.13</v>
      </c>
      <c r="N6" s="197">
        <v>0.86</v>
      </c>
      <c r="O6" s="197">
        <v>2.46</v>
      </c>
      <c r="P6" s="197">
        <v>0.66</v>
      </c>
      <c r="Q6" s="197">
        <v>5.88</v>
      </c>
      <c r="R6" s="197">
        <v>8.16</v>
      </c>
      <c r="S6" s="197">
        <v>8.69</v>
      </c>
      <c r="T6" s="197">
        <v>0</v>
      </c>
      <c r="U6" s="197">
        <v>1.73</v>
      </c>
      <c r="V6" s="197">
        <v>0.2</v>
      </c>
      <c r="W6" s="197">
        <v>0.56999999999999995</v>
      </c>
      <c r="X6" s="197">
        <v>1.44</v>
      </c>
      <c r="Y6" s="197">
        <v>0</v>
      </c>
      <c r="Z6" s="197">
        <v>3.27</v>
      </c>
      <c r="AA6" s="197">
        <v>1.1299999999999999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-5.18</v>
      </c>
      <c r="AL6" s="197">
        <v>0</v>
      </c>
      <c r="AM6" s="197">
        <v>0</v>
      </c>
      <c r="AN6" s="197">
        <v>0</v>
      </c>
      <c r="AO6" s="197">
        <v>44.51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6.5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16.14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13.96</v>
      </c>
      <c r="J7" s="197">
        <v>14.44</v>
      </c>
      <c r="K7" s="197">
        <v>160.47999999999999</v>
      </c>
      <c r="L7" s="197">
        <v>6.53</v>
      </c>
      <c r="M7" s="197">
        <v>2.13</v>
      </c>
      <c r="N7" s="197">
        <v>0.86</v>
      </c>
      <c r="O7" s="197">
        <v>2.46</v>
      </c>
      <c r="P7" s="197">
        <v>0.66</v>
      </c>
      <c r="Q7" s="197">
        <v>5.88</v>
      </c>
      <c r="R7" s="197">
        <v>8.16</v>
      </c>
      <c r="S7" s="197">
        <v>8.69</v>
      </c>
      <c r="T7" s="197">
        <v>0</v>
      </c>
      <c r="U7" s="197">
        <v>1.73</v>
      </c>
      <c r="V7" s="197">
        <v>0.2</v>
      </c>
      <c r="W7" s="197">
        <v>0.56999999999999995</v>
      </c>
      <c r="X7" s="197">
        <v>1.44</v>
      </c>
      <c r="Y7" s="197">
        <v>0</v>
      </c>
      <c r="Z7" s="197">
        <v>3.27</v>
      </c>
      <c r="AA7" s="197">
        <v>1.1299999999999999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18.39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44.51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6.5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16.14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13.96</v>
      </c>
      <c r="J8" s="197">
        <v>14.44</v>
      </c>
      <c r="K8" s="197">
        <v>173.05</v>
      </c>
      <c r="L8" s="197">
        <v>6.53</v>
      </c>
      <c r="M8" s="197">
        <v>2.13</v>
      </c>
      <c r="N8" s="197">
        <v>0.86</v>
      </c>
      <c r="O8" s="197">
        <v>2.46</v>
      </c>
      <c r="P8" s="197">
        <v>0.66</v>
      </c>
      <c r="Q8" s="197">
        <v>5.88</v>
      </c>
      <c r="R8" s="197">
        <v>8.16</v>
      </c>
      <c r="S8" s="197">
        <v>8.69</v>
      </c>
      <c r="T8" s="197">
        <v>0</v>
      </c>
      <c r="U8" s="197">
        <v>1.73</v>
      </c>
      <c r="V8" s="197">
        <v>0.2</v>
      </c>
      <c r="W8" s="197">
        <v>0.59</v>
      </c>
      <c r="X8" s="197">
        <v>1.44</v>
      </c>
      <c r="Y8" s="197">
        <v>0</v>
      </c>
      <c r="Z8" s="197">
        <v>3.27</v>
      </c>
      <c r="AA8" s="197">
        <v>1.1299999999999999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18.39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44.51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6.5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16.14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13.96</v>
      </c>
      <c r="J9" s="197">
        <v>14.44</v>
      </c>
      <c r="K9" s="197">
        <v>209.12</v>
      </c>
      <c r="L9" s="197">
        <v>6.53</v>
      </c>
      <c r="M9" s="197">
        <v>2.13</v>
      </c>
      <c r="N9" s="197">
        <v>0.86</v>
      </c>
      <c r="O9" s="197">
        <v>2.46</v>
      </c>
      <c r="P9" s="197">
        <v>0.66</v>
      </c>
      <c r="Q9" s="197">
        <v>2.2599999999999998</v>
      </c>
      <c r="R9" s="197">
        <v>8.16</v>
      </c>
      <c r="S9" s="197">
        <v>8.69</v>
      </c>
      <c r="T9" s="197">
        <v>0</v>
      </c>
      <c r="U9" s="197">
        <v>1.73</v>
      </c>
      <c r="V9" s="197">
        <v>0.2</v>
      </c>
      <c r="W9" s="197">
        <v>0.59</v>
      </c>
      <c r="X9" s="197">
        <v>1.44</v>
      </c>
      <c r="Y9" s="197">
        <v>0</v>
      </c>
      <c r="Z9" s="197">
        <v>3.27</v>
      </c>
      <c r="AA9" s="197">
        <v>1.1299999999999999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18.39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6.5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16.14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13.96</v>
      </c>
      <c r="J10" s="197">
        <v>14.44</v>
      </c>
      <c r="K10" s="197">
        <v>248.44</v>
      </c>
      <c r="L10" s="197">
        <v>6.53</v>
      </c>
      <c r="M10" s="197">
        <v>2.13</v>
      </c>
      <c r="N10" s="197">
        <v>0.86</v>
      </c>
      <c r="O10" s="197">
        <v>2.46</v>
      </c>
      <c r="P10" s="197">
        <v>0.66</v>
      </c>
      <c r="Q10" s="197">
        <v>2.2599999999999998</v>
      </c>
      <c r="R10" s="197">
        <v>8.16</v>
      </c>
      <c r="S10" s="197">
        <v>8.69</v>
      </c>
      <c r="T10" s="197">
        <v>0</v>
      </c>
      <c r="U10" s="197">
        <v>1.73</v>
      </c>
      <c r="V10" s="197">
        <v>0.2</v>
      </c>
      <c r="W10" s="197">
        <v>0.59</v>
      </c>
      <c r="X10" s="197">
        <v>1.44</v>
      </c>
      <c r="Y10" s="197">
        <v>0</v>
      </c>
      <c r="Z10" s="197">
        <v>3.27</v>
      </c>
      <c r="AA10" s="197">
        <v>1.1299999999999999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18.39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6.5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16.600000000000001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13.96</v>
      </c>
      <c r="J11" s="197">
        <v>14.44</v>
      </c>
      <c r="K11" s="197">
        <v>248.44</v>
      </c>
      <c r="L11" s="197">
        <v>6.53</v>
      </c>
      <c r="M11" s="197">
        <v>2.13</v>
      </c>
      <c r="N11" s="197">
        <v>0.86</v>
      </c>
      <c r="O11" s="197">
        <v>2.46</v>
      </c>
      <c r="P11" s="197">
        <v>0.66</v>
      </c>
      <c r="Q11" s="197">
        <v>2.77</v>
      </c>
      <c r="R11" s="197">
        <v>8.16</v>
      </c>
      <c r="S11" s="197">
        <v>7.22</v>
      </c>
      <c r="T11" s="197">
        <v>0</v>
      </c>
      <c r="U11" s="197">
        <v>1.73</v>
      </c>
      <c r="V11" s="197">
        <v>0.2</v>
      </c>
      <c r="W11" s="197">
        <v>0.59</v>
      </c>
      <c r="X11" s="197">
        <v>1.44</v>
      </c>
      <c r="Y11" s="197">
        <v>0</v>
      </c>
      <c r="Z11" s="197">
        <v>3.27</v>
      </c>
      <c r="AA11" s="197">
        <v>1.1299999999999999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18.39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6.5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16.600000000000001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13.96</v>
      </c>
      <c r="J12" s="197">
        <v>14.44</v>
      </c>
      <c r="K12" s="197">
        <v>248.44</v>
      </c>
      <c r="L12" s="197">
        <v>6.53</v>
      </c>
      <c r="M12" s="197">
        <v>2.13</v>
      </c>
      <c r="N12" s="197">
        <v>0.86</v>
      </c>
      <c r="O12" s="197">
        <v>2.46</v>
      </c>
      <c r="P12" s="197">
        <v>0.66</v>
      </c>
      <c r="Q12" s="197">
        <v>4.12</v>
      </c>
      <c r="R12" s="197">
        <v>8.16</v>
      </c>
      <c r="S12" s="197">
        <v>8.69</v>
      </c>
      <c r="T12" s="197">
        <v>0</v>
      </c>
      <c r="U12" s="197">
        <v>1.73</v>
      </c>
      <c r="V12" s="197">
        <v>0.2</v>
      </c>
      <c r="W12" s="197">
        <v>0.59</v>
      </c>
      <c r="X12" s="197">
        <v>1.44</v>
      </c>
      <c r="Y12" s="197">
        <v>0</v>
      </c>
      <c r="Z12" s="197">
        <v>3.27</v>
      </c>
      <c r="AA12" s="197">
        <v>1.1299999999999999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18.39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6.5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16.600000000000001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13.96</v>
      </c>
      <c r="J13" s="197">
        <v>14.44</v>
      </c>
      <c r="K13" s="197">
        <v>248.44</v>
      </c>
      <c r="L13" s="197">
        <v>6.53</v>
      </c>
      <c r="M13" s="197">
        <v>2.13</v>
      </c>
      <c r="N13" s="197">
        <v>0.86</v>
      </c>
      <c r="O13" s="197">
        <v>2.46</v>
      </c>
      <c r="P13" s="197">
        <v>0.66</v>
      </c>
      <c r="Q13" s="197">
        <v>4.12</v>
      </c>
      <c r="R13" s="197">
        <v>8.16</v>
      </c>
      <c r="S13" s="197">
        <v>8.69</v>
      </c>
      <c r="T13" s="197">
        <v>0</v>
      </c>
      <c r="U13" s="197">
        <v>1.73</v>
      </c>
      <c r="V13" s="197">
        <v>0.2</v>
      </c>
      <c r="W13" s="197">
        <v>0.59</v>
      </c>
      <c r="X13" s="197">
        <v>1.44</v>
      </c>
      <c r="Y13" s="197">
        <v>0</v>
      </c>
      <c r="Z13" s="197">
        <v>3.27</v>
      </c>
      <c r="AA13" s="197">
        <v>1.1299999999999999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18.39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6.5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16.600000000000001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13.96</v>
      </c>
      <c r="J14" s="197">
        <v>14.44</v>
      </c>
      <c r="K14" s="197">
        <v>248.44</v>
      </c>
      <c r="L14" s="197">
        <v>6.53</v>
      </c>
      <c r="M14" s="197">
        <v>2.13</v>
      </c>
      <c r="N14" s="197">
        <v>0.86</v>
      </c>
      <c r="O14" s="197">
        <v>2.46</v>
      </c>
      <c r="P14" s="197">
        <v>0.66</v>
      </c>
      <c r="Q14" s="197">
        <v>4.12</v>
      </c>
      <c r="R14" s="197">
        <v>8.16</v>
      </c>
      <c r="S14" s="197">
        <v>8.69</v>
      </c>
      <c r="T14" s="197">
        <v>0</v>
      </c>
      <c r="U14" s="197">
        <v>1.73</v>
      </c>
      <c r="V14" s="197">
        <v>0.2</v>
      </c>
      <c r="W14" s="197">
        <v>0.59</v>
      </c>
      <c r="X14" s="197">
        <v>1.44</v>
      </c>
      <c r="Y14" s="197">
        <v>0</v>
      </c>
      <c r="Z14" s="197">
        <v>3.27</v>
      </c>
      <c r="AA14" s="197">
        <v>1.1299999999999999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18.39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6.5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16.600000000000001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13.96</v>
      </c>
      <c r="J15" s="197">
        <v>14.44</v>
      </c>
      <c r="K15" s="197">
        <v>248.44</v>
      </c>
      <c r="L15" s="197">
        <v>6.53</v>
      </c>
      <c r="M15" s="197">
        <v>2.13</v>
      </c>
      <c r="N15" s="197">
        <v>0.86</v>
      </c>
      <c r="O15" s="197">
        <v>2.46</v>
      </c>
      <c r="P15" s="197">
        <v>0.66</v>
      </c>
      <c r="Q15" s="197">
        <v>4.12</v>
      </c>
      <c r="R15" s="197">
        <v>8.16</v>
      </c>
      <c r="S15" s="197">
        <v>8.69</v>
      </c>
      <c r="T15" s="197">
        <v>0</v>
      </c>
      <c r="U15" s="197">
        <v>1.73</v>
      </c>
      <c r="V15" s="197">
        <v>0.2</v>
      </c>
      <c r="W15" s="197">
        <v>0.59</v>
      </c>
      <c r="X15" s="197">
        <v>1.44</v>
      </c>
      <c r="Y15" s="197">
        <v>0</v>
      </c>
      <c r="Z15" s="197">
        <v>3.27</v>
      </c>
      <c r="AA15" s="197">
        <v>1.1299999999999999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18.39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6.5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16.600000000000001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13.96</v>
      </c>
      <c r="J16" s="197">
        <v>14.44</v>
      </c>
      <c r="K16" s="197">
        <v>248.44</v>
      </c>
      <c r="L16" s="197">
        <v>6.53</v>
      </c>
      <c r="M16" s="197">
        <v>2.13</v>
      </c>
      <c r="N16" s="197">
        <v>0.86</v>
      </c>
      <c r="O16" s="197">
        <v>2.46</v>
      </c>
      <c r="P16" s="197">
        <v>0.66</v>
      </c>
      <c r="Q16" s="197">
        <v>4.12</v>
      </c>
      <c r="R16" s="197">
        <v>8.16</v>
      </c>
      <c r="S16" s="197">
        <v>8.69</v>
      </c>
      <c r="T16" s="197">
        <v>0</v>
      </c>
      <c r="U16" s="197">
        <v>1.73</v>
      </c>
      <c r="V16" s="197">
        <v>0.2</v>
      </c>
      <c r="W16" s="197">
        <v>0.59</v>
      </c>
      <c r="X16" s="197">
        <v>1.44</v>
      </c>
      <c r="Y16" s="197">
        <v>0</v>
      </c>
      <c r="Z16" s="197">
        <v>3.27</v>
      </c>
      <c r="AA16" s="197">
        <v>1.1299999999999999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6.5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13.96</v>
      </c>
      <c r="J17" s="197">
        <v>14.44</v>
      </c>
      <c r="K17" s="197">
        <v>248.44</v>
      </c>
      <c r="L17" s="197">
        <v>6.53</v>
      </c>
      <c r="M17" s="197">
        <v>2.13</v>
      </c>
      <c r="N17" s="197">
        <v>0.86</v>
      </c>
      <c r="O17" s="197">
        <v>2.46</v>
      </c>
      <c r="P17" s="197">
        <v>0.66</v>
      </c>
      <c r="Q17" s="197">
        <v>4.12</v>
      </c>
      <c r="R17" s="197">
        <v>8.16</v>
      </c>
      <c r="S17" s="197">
        <v>8.69</v>
      </c>
      <c r="T17" s="197">
        <v>0</v>
      </c>
      <c r="U17" s="197">
        <v>1.73</v>
      </c>
      <c r="V17" s="197">
        <v>0.2</v>
      </c>
      <c r="W17" s="197">
        <v>0.59</v>
      </c>
      <c r="X17" s="197">
        <v>1.44</v>
      </c>
      <c r="Y17" s="197">
        <v>0</v>
      </c>
      <c r="Z17" s="197">
        <v>3.27</v>
      </c>
      <c r="AA17" s="197">
        <v>1.1299999999999999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6.5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13.96</v>
      </c>
      <c r="J18" s="197">
        <v>14.44</v>
      </c>
      <c r="K18" s="197">
        <v>248.44</v>
      </c>
      <c r="L18" s="197">
        <v>6.53</v>
      </c>
      <c r="M18" s="197">
        <v>2.13</v>
      </c>
      <c r="N18" s="197">
        <v>0.86</v>
      </c>
      <c r="O18" s="197">
        <v>2.46</v>
      </c>
      <c r="P18" s="197">
        <v>0.66</v>
      </c>
      <c r="Q18" s="197">
        <v>4.12</v>
      </c>
      <c r="R18" s="197">
        <v>8.16</v>
      </c>
      <c r="S18" s="197">
        <v>8.69</v>
      </c>
      <c r="T18" s="197">
        <v>0</v>
      </c>
      <c r="U18" s="197">
        <v>1.73</v>
      </c>
      <c r="V18" s="197">
        <v>0.2</v>
      </c>
      <c r="W18" s="197">
        <v>0.59</v>
      </c>
      <c r="X18" s="197">
        <v>1.44</v>
      </c>
      <c r="Y18" s="197">
        <v>0</v>
      </c>
      <c r="Z18" s="197">
        <v>3.27</v>
      </c>
      <c r="AA18" s="197">
        <v>1.1299999999999999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6.5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13.96</v>
      </c>
      <c r="J19" s="197">
        <v>14.44</v>
      </c>
      <c r="K19" s="197">
        <v>248.44</v>
      </c>
      <c r="L19" s="197">
        <v>6.53</v>
      </c>
      <c r="M19" s="197">
        <v>2.13</v>
      </c>
      <c r="N19" s="197">
        <v>0.86</v>
      </c>
      <c r="O19" s="197">
        <v>2.46</v>
      </c>
      <c r="P19" s="197">
        <v>0.66</v>
      </c>
      <c r="Q19" s="197">
        <v>4.12</v>
      </c>
      <c r="R19" s="197">
        <v>8.16</v>
      </c>
      <c r="S19" s="197">
        <v>8.69</v>
      </c>
      <c r="T19" s="197">
        <v>0</v>
      </c>
      <c r="U19" s="197">
        <v>1.73</v>
      </c>
      <c r="V19" s="197">
        <v>0.2</v>
      </c>
      <c r="W19" s="197">
        <v>1.66</v>
      </c>
      <c r="X19" s="197">
        <v>1.44</v>
      </c>
      <c r="Y19" s="197">
        <v>0</v>
      </c>
      <c r="Z19" s="197">
        <v>3.27</v>
      </c>
      <c r="AA19" s="197">
        <v>1.1299999999999999</v>
      </c>
      <c r="AB19" s="197">
        <v>0</v>
      </c>
      <c r="AC19" s="197">
        <v>2.29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6.5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13.96</v>
      </c>
      <c r="J20" s="197">
        <v>14.44</v>
      </c>
      <c r="K20" s="197">
        <v>248.44</v>
      </c>
      <c r="L20" s="197">
        <v>6.53</v>
      </c>
      <c r="M20" s="197">
        <v>2.13</v>
      </c>
      <c r="N20" s="197">
        <v>0.86</v>
      </c>
      <c r="O20" s="197">
        <v>2.46</v>
      </c>
      <c r="P20" s="197">
        <v>0.66</v>
      </c>
      <c r="Q20" s="197">
        <v>4.12</v>
      </c>
      <c r="R20" s="197">
        <v>8.16</v>
      </c>
      <c r="S20" s="197">
        <v>8.69</v>
      </c>
      <c r="T20" s="197">
        <v>0</v>
      </c>
      <c r="U20" s="197">
        <v>1.73</v>
      </c>
      <c r="V20" s="197">
        <v>0.2</v>
      </c>
      <c r="W20" s="197">
        <v>1.66</v>
      </c>
      <c r="X20" s="197">
        <v>1.44</v>
      </c>
      <c r="Y20" s="197">
        <v>0</v>
      </c>
      <c r="Z20" s="197">
        <v>3.27</v>
      </c>
      <c r="AA20" s="197">
        <v>1.1299999999999999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6.5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13.96</v>
      </c>
      <c r="J21" s="197">
        <v>14.44</v>
      </c>
      <c r="K21" s="197">
        <v>248.44</v>
      </c>
      <c r="L21" s="197">
        <v>6.53</v>
      </c>
      <c r="M21" s="197">
        <v>2.13</v>
      </c>
      <c r="N21" s="197">
        <v>0.86</v>
      </c>
      <c r="O21" s="197">
        <v>2.46</v>
      </c>
      <c r="P21" s="197">
        <v>0.66</v>
      </c>
      <c r="Q21" s="197">
        <v>4.12</v>
      </c>
      <c r="R21" s="197">
        <v>8.16</v>
      </c>
      <c r="S21" s="197">
        <v>8.69</v>
      </c>
      <c r="T21" s="197">
        <v>0</v>
      </c>
      <c r="U21" s="197">
        <v>1.73</v>
      </c>
      <c r="V21" s="197">
        <v>0.2</v>
      </c>
      <c r="W21" s="197">
        <v>1.66</v>
      </c>
      <c r="X21" s="197">
        <v>1.44</v>
      </c>
      <c r="Y21" s="197">
        <v>0</v>
      </c>
      <c r="Z21" s="197">
        <v>3.27</v>
      </c>
      <c r="AA21" s="197">
        <v>1.1299999999999999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6.5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13.96</v>
      </c>
      <c r="J22" s="197">
        <v>14.44</v>
      </c>
      <c r="K22" s="197">
        <v>248.44</v>
      </c>
      <c r="L22" s="197">
        <v>6.53</v>
      </c>
      <c r="M22" s="197">
        <v>2.13</v>
      </c>
      <c r="N22" s="197">
        <v>0.86</v>
      </c>
      <c r="O22" s="197">
        <v>2.46</v>
      </c>
      <c r="P22" s="197">
        <v>0.66</v>
      </c>
      <c r="Q22" s="197">
        <v>4.12</v>
      </c>
      <c r="R22" s="197">
        <v>8.16</v>
      </c>
      <c r="S22" s="197">
        <v>8.69</v>
      </c>
      <c r="T22" s="197">
        <v>0</v>
      </c>
      <c r="U22" s="197">
        <v>1.73</v>
      </c>
      <c r="V22" s="197">
        <v>0.2</v>
      </c>
      <c r="W22" s="197">
        <v>1.66</v>
      </c>
      <c r="X22" s="197">
        <v>1.44</v>
      </c>
      <c r="Y22" s="197">
        <v>0</v>
      </c>
      <c r="Z22" s="197">
        <v>3.27</v>
      </c>
      <c r="AA22" s="197">
        <v>1.1299999999999999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6.5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13.96</v>
      </c>
      <c r="J23" s="197">
        <v>14.44</v>
      </c>
      <c r="K23" s="197">
        <v>218.47</v>
      </c>
      <c r="L23" s="197">
        <v>6.53</v>
      </c>
      <c r="M23" s="197">
        <v>2.13</v>
      </c>
      <c r="N23" s="197">
        <v>0.86</v>
      </c>
      <c r="O23" s="197">
        <v>2.46</v>
      </c>
      <c r="P23" s="197">
        <v>0.66</v>
      </c>
      <c r="Q23" s="197">
        <v>4.12</v>
      </c>
      <c r="R23" s="197">
        <v>8.16</v>
      </c>
      <c r="S23" s="197">
        <v>8.69</v>
      </c>
      <c r="T23" s="197">
        <v>0</v>
      </c>
      <c r="U23" s="197">
        <v>1.73</v>
      </c>
      <c r="V23" s="197">
        <v>0.2</v>
      </c>
      <c r="W23" s="197">
        <v>1.66</v>
      </c>
      <c r="X23" s="197">
        <v>1.44</v>
      </c>
      <c r="Y23" s="197">
        <v>0</v>
      </c>
      <c r="Z23" s="197">
        <v>3.27</v>
      </c>
      <c r="AA23" s="197">
        <v>1.1299999999999999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6.5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13.96</v>
      </c>
      <c r="J24" s="197">
        <v>14.44</v>
      </c>
      <c r="K24" s="197">
        <v>180.78</v>
      </c>
      <c r="L24" s="197">
        <v>6.53</v>
      </c>
      <c r="M24" s="197">
        <v>2.13</v>
      </c>
      <c r="N24" s="197">
        <v>0.86</v>
      </c>
      <c r="O24" s="197">
        <v>2.46</v>
      </c>
      <c r="P24" s="197">
        <v>0.66</v>
      </c>
      <c r="Q24" s="197">
        <v>4.12</v>
      </c>
      <c r="R24" s="197">
        <v>8.16</v>
      </c>
      <c r="S24" s="197">
        <v>8.69</v>
      </c>
      <c r="T24" s="197">
        <v>0</v>
      </c>
      <c r="U24" s="197">
        <v>1.73</v>
      </c>
      <c r="V24" s="197">
        <v>0.2</v>
      </c>
      <c r="W24" s="197">
        <v>1.66</v>
      </c>
      <c r="X24" s="197">
        <v>1.44</v>
      </c>
      <c r="Y24" s="197">
        <v>0</v>
      </c>
      <c r="Z24" s="197">
        <v>3.27</v>
      </c>
      <c r="AA24" s="197">
        <v>1.1299999999999999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6.5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13.96</v>
      </c>
      <c r="J25" s="197">
        <v>14.44</v>
      </c>
      <c r="K25" s="197">
        <v>134.08000000000001</v>
      </c>
      <c r="L25" s="197">
        <v>6.53</v>
      </c>
      <c r="M25" s="197">
        <v>2.13</v>
      </c>
      <c r="N25" s="197">
        <v>0.86</v>
      </c>
      <c r="O25" s="197">
        <v>2.46</v>
      </c>
      <c r="P25" s="197">
        <v>0.66</v>
      </c>
      <c r="Q25" s="197">
        <v>4.12</v>
      </c>
      <c r="R25" s="197">
        <v>8.16</v>
      </c>
      <c r="S25" s="197">
        <v>8.69</v>
      </c>
      <c r="T25" s="197">
        <v>0</v>
      </c>
      <c r="U25" s="197">
        <v>1.73</v>
      </c>
      <c r="V25" s="197">
        <v>0.2</v>
      </c>
      <c r="W25" s="197">
        <v>1.66</v>
      </c>
      <c r="X25" s="197">
        <v>1.44</v>
      </c>
      <c r="Y25" s="197">
        <v>0</v>
      </c>
      <c r="Z25" s="197">
        <v>3.27</v>
      </c>
      <c r="AA25" s="197">
        <v>1.1299999999999999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6.5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13.96</v>
      </c>
      <c r="J26" s="197">
        <v>14.44</v>
      </c>
      <c r="K26" s="197">
        <v>74.47</v>
      </c>
      <c r="L26" s="197">
        <v>6.53</v>
      </c>
      <c r="M26" s="197">
        <v>2.13</v>
      </c>
      <c r="N26" s="197">
        <v>0.86</v>
      </c>
      <c r="O26" s="197">
        <v>2.46</v>
      </c>
      <c r="P26" s="197">
        <v>0.66</v>
      </c>
      <c r="Q26" s="197">
        <v>4.12</v>
      </c>
      <c r="R26" s="197">
        <v>8.16</v>
      </c>
      <c r="S26" s="197">
        <v>8.69</v>
      </c>
      <c r="T26" s="197">
        <v>0</v>
      </c>
      <c r="U26" s="197">
        <v>1.73</v>
      </c>
      <c r="V26" s="197">
        <v>0.2</v>
      </c>
      <c r="W26" s="197">
        <v>1.66</v>
      </c>
      <c r="X26" s="197">
        <v>1.44</v>
      </c>
      <c r="Y26" s="197">
        <v>0</v>
      </c>
      <c r="Z26" s="197">
        <v>3.27</v>
      </c>
      <c r="AA26" s="197">
        <v>1.1299999999999999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6.5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13.96</v>
      </c>
      <c r="J27" s="197">
        <v>14.44</v>
      </c>
      <c r="K27" s="197">
        <v>17.07</v>
      </c>
      <c r="L27" s="197">
        <v>6.53</v>
      </c>
      <c r="M27" s="197">
        <v>2.13</v>
      </c>
      <c r="N27" s="197">
        <v>0.86</v>
      </c>
      <c r="O27" s="197">
        <v>2.46</v>
      </c>
      <c r="P27" s="197">
        <v>0.66</v>
      </c>
      <c r="Q27" s="197">
        <v>4.12</v>
      </c>
      <c r="R27" s="197">
        <v>8.16</v>
      </c>
      <c r="S27" s="197">
        <v>8.69</v>
      </c>
      <c r="T27" s="197">
        <v>0</v>
      </c>
      <c r="U27" s="197">
        <v>1.73</v>
      </c>
      <c r="V27" s="197">
        <v>0.2</v>
      </c>
      <c r="W27" s="197">
        <v>1.66</v>
      </c>
      <c r="X27" s="197">
        <v>1.44</v>
      </c>
      <c r="Y27" s="197">
        <v>0</v>
      </c>
      <c r="Z27" s="197">
        <v>3.27</v>
      </c>
      <c r="AA27" s="197">
        <v>1.1299999999999999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29.58</v>
      </c>
      <c r="AH27" s="197">
        <v>0</v>
      </c>
      <c r="AI27" s="197">
        <v>18.39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6.5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13.96</v>
      </c>
      <c r="J28" s="197">
        <v>14.44</v>
      </c>
      <c r="K28" s="197">
        <v>17.07</v>
      </c>
      <c r="L28" s="197">
        <v>6.53</v>
      </c>
      <c r="M28" s="197">
        <v>2.13</v>
      </c>
      <c r="N28" s="197">
        <v>0.86</v>
      </c>
      <c r="O28" s="197">
        <v>2.46</v>
      </c>
      <c r="P28" s="197">
        <v>0.66</v>
      </c>
      <c r="Q28" s="197">
        <v>4.12</v>
      </c>
      <c r="R28" s="197">
        <v>8.16</v>
      </c>
      <c r="S28" s="197">
        <v>8.69</v>
      </c>
      <c r="T28" s="197">
        <v>0</v>
      </c>
      <c r="U28" s="197">
        <v>1.73</v>
      </c>
      <c r="V28" s="197">
        <v>0.2</v>
      </c>
      <c r="W28" s="197">
        <v>1.66</v>
      </c>
      <c r="X28" s="197">
        <v>1.44</v>
      </c>
      <c r="Y28" s="197">
        <v>0</v>
      </c>
      <c r="Z28" s="197">
        <v>3.27</v>
      </c>
      <c r="AA28" s="197">
        <v>1.1299999999999999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29.97</v>
      </c>
      <c r="AH28" s="197">
        <v>0</v>
      </c>
      <c r="AI28" s="197">
        <v>18.39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6.5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13.96</v>
      </c>
      <c r="J29" s="197">
        <v>14.44</v>
      </c>
      <c r="K29" s="197">
        <v>17.07</v>
      </c>
      <c r="L29" s="197">
        <v>6.53</v>
      </c>
      <c r="M29" s="197">
        <v>2.13</v>
      </c>
      <c r="N29" s="197">
        <v>0.86</v>
      </c>
      <c r="O29" s="197">
        <v>2.46</v>
      </c>
      <c r="P29" s="197">
        <v>0.66</v>
      </c>
      <c r="Q29" s="197">
        <v>4.12</v>
      </c>
      <c r="R29" s="197">
        <v>8.16</v>
      </c>
      <c r="S29" s="197">
        <v>8.69</v>
      </c>
      <c r="T29" s="197">
        <v>0</v>
      </c>
      <c r="U29" s="197">
        <v>1.73</v>
      </c>
      <c r="V29" s="197">
        <v>0.2</v>
      </c>
      <c r="W29" s="197">
        <v>1.66</v>
      </c>
      <c r="X29" s="197">
        <v>1.44</v>
      </c>
      <c r="Y29" s="197">
        <v>0</v>
      </c>
      <c r="Z29" s="197">
        <v>3.27</v>
      </c>
      <c r="AA29" s="197">
        <v>1.1299999999999999</v>
      </c>
      <c r="AB29" s="197">
        <v>0</v>
      </c>
      <c r="AC29" s="197">
        <v>2.29</v>
      </c>
      <c r="AD29" s="197">
        <v>12.46</v>
      </c>
      <c r="AE29" s="197">
        <v>0</v>
      </c>
      <c r="AF29" s="197">
        <v>0</v>
      </c>
      <c r="AG29" s="197">
        <v>29.97</v>
      </c>
      <c r="AH29" s="197">
        <v>0</v>
      </c>
      <c r="AI29" s="197">
        <v>18.39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6.5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13.96</v>
      </c>
      <c r="J30" s="197">
        <v>14.44</v>
      </c>
      <c r="K30" s="197">
        <v>17.07</v>
      </c>
      <c r="L30" s="197">
        <v>6.53</v>
      </c>
      <c r="M30" s="197">
        <v>2.13</v>
      </c>
      <c r="N30" s="197">
        <v>0.86</v>
      </c>
      <c r="O30" s="197">
        <v>2.46</v>
      </c>
      <c r="P30" s="197">
        <v>0.66</v>
      </c>
      <c r="Q30" s="197">
        <v>4.12</v>
      </c>
      <c r="R30" s="197">
        <v>8.16</v>
      </c>
      <c r="S30" s="197">
        <v>8.69</v>
      </c>
      <c r="T30" s="197">
        <v>0</v>
      </c>
      <c r="U30" s="197">
        <v>1.73</v>
      </c>
      <c r="V30" s="197">
        <v>0.2</v>
      </c>
      <c r="W30" s="197">
        <v>1.66</v>
      </c>
      <c r="X30" s="197">
        <v>1.44</v>
      </c>
      <c r="Y30" s="197">
        <v>0</v>
      </c>
      <c r="Z30" s="197">
        <v>3.27</v>
      </c>
      <c r="AA30" s="197">
        <v>1.1299999999999999</v>
      </c>
      <c r="AB30" s="197">
        <v>0</v>
      </c>
      <c r="AC30" s="197">
        <v>2.29</v>
      </c>
      <c r="AD30" s="197">
        <v>12.46</v>
      </c>
      <c r="AE30" s="197">
        <v>0</v>
      </c>
      <c r="AF30" s="197">
        <v>0</v>
      </c>
      <c r="AG30" s="197">
        <v>29.97</v>
      </c>
      <c r="AH30" s="197">
        <v>0</v>
      </c>
      <c r="AI30" s="197">
        <v>18.39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6.5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13.96</v>
      </c>
      <c r="J31" s="197">
        <v>14.44</v>
      </c>
      <c r="K31" s="197">
        <v>17.07</v>
      </c>
      <c r="L31" s="197">
        <v>6.53</v>
      </c>
      <c r="M31" s="197">
        <v>2.13</v>
      </c>
      <c r="N31" s="197">
        <v>0.86</v>
      </c>
      <c r="O31" s="197">
        <v>2.46</v>
      </c>
      <c r="P31" s="197">
        <v>0.66</v>
      </c>
      <c r="Q31" s="197">
        <v>4.12</v>
      </c>
      <c r="R31" s="197">
        <v>8.16</v>
      </c>
      <c r="S31" s="197">
        <v>6.26</v>
      </c>
      <c r="T31" s="197">
        <v>0</v>
      </c>
      <c r="U31" s="197">
        <v>1.73</v>
      </c>
      <c r="V31" s="197">
        <v>0.2</v>
      </c>
      <c r="W31" s="197">
        <v>1.66</v>
      </c>
      <c r="X31" s="197">
        <v>1.44</v>
      </c>
      <c r="Y31" s="197">
        <v>0</v>
      </c>
      <c r="Z31" s="197">
        <v>3.27</v>
      </c>
      <c r="AA31" s="197">
        <v>1.1299999999999999</v>
      </c>
      <c r="AB31" s="197">
        <v>0</v>
      </c>
      <c r="AC31" s="197">
        <v>2.29</v>
      </c>
      <c r="AD31" s="197">
        <v>12.46</v>
      </c>
      <c r="AE31" s="197">
        <v>0</v>
      </c>
      <c r="AF31" s="197">
        <v>0</v>
      </c>
      <c r="AG31" s="197">
        <v>29.97</v>
      </c>
      <c r="AH31" s="197">
        <v>0</v>
      </c>
      <c r="AI31" s="197">
        <v>18.39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6.5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13.96</v>
      </c>
      <c r="J32" s="197">
        <v>14.44</v>
      </c>
      <c r="K32" s="197">
        <v>17.07</v>
      </c>
      <c r="L32" s="197">
        <v>6.53</v>
      </c>
      <c r="M32" s="197">
        <v>2.13</v>
      </c>
      <c r="N32" s="197">
        <v>0.86</v>
      </c>
      <c r="O32" s="197">
        <v>2.46</v>
      </c>
      <c r="P32" s="197">
        <v>0.66</v>
      </c>
      <c r="Q32" s="197">
        <v>4.12</v>
      </c>
      <c r="R32" s="197">
        <v>8.16</v>
      </c>
      <c r="S32" s="197">
        <v>8.69</v>
      </c>
      <c r="T32" s="197">
        <v>0</v>
      </c>
      <c r="U32" s="197">
        <v>1.73</v>
      </c>
      <c r="V32" s="197">
        <v>0.2</v>
      </c>
      <c r="W32" s="197">
        <v>1.66</v>
      </c>
      <c r="X32" s="197">
        <v>1.44</v>
      </c>
      <c r="Y32" s="197">
        <v>0</v>
      </c>
      <c r="Z32" s="197">
        <v>3.27</v>
      </c>
      <c r="AA32" s="197">
        <v>1.1299999999999999</v>
      </c>
      <c r="AB32" s="197">
        <v>0</v>
      </c>
      <c r="AC32" s="197">
        <v>2.29</v>
      </c>
      <c r="AD32" s="197">
        <v>12.46</v>
      </c>
      <c r="AE32" s="197">
        <v>0</v>
      </c>
      <c r="AF32" s="197">
        <v>0</v>
      </c>
      <c r="AG32" s="197">
        <v>29.97</v>
      </c>
      <c r="AH32" s="197">
        <v>0</v>
      </c>
      <c r="AI32" s="197">
        <v>18.39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6.5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13.96</v>
      </c>
      <c r="J33" s="197">
        <v>14.44</v>
      </c>
      <c r="K33" s="197">
        <v>17.07</v>
      </c>
      <c r="L33" s="197">
        <v>6.53</v>
      </c>
      <c r="M33" s="197">
        <v>2.13</v>
      </c>
      <c r="N33" s="197">
        <v>0.86</v>
      </c>
      <c r="O33" s="197">
        <v>2.46</v>
      </c>
      <c r="P33" s="197">
        <v>0.66</v>
      </c>
      <c r="Q33" s="197">
        <v>4.12</v>
      </c>
      <c r="R33" s="197">
        <v>8.16</v>
      </c>
      <c r="S33" s="197">
        <v>8.69</v>
      </c>
      <c r="T33" s="197">
        <v>0</v>
      </c>
      <c r="U33" s="197">
        <v>1.73</v>
      </c>
      <c r="V33" s="197">
        <v>0.2</v>
      </c>
      <c r="W33" s="197">
        <v>1.66</v>
      </c>
      <c r="X33" s="197">
        <v>1.44</v>
      </c>
      <c r="Y33" s="197">
        <v>0</v>
      </c>
      <c r="Z33" s="197">
        <v>3.27</v>
      </c>
      <c r="AA33" s="197">
        <v>1.1299999999999999</v>
      </c>
      <c r="AB33" s="197">
        <v>0</v>
      </c>
      <c r="AC33" s="197">
        <v>2.29</v>
      </c>
      <c r="AD33" s="197">
        <v>12.46</v>
      </c>
      <c r="AE33" s="197">
        <v>0</v>
      </c>
      <c r="AF33" s="197">
        <v>0</v>
      </c>
      <c r="AG33" s="197">
        <v>29.97</v>
      </c>
      <c r="AH33" s="197">
        <v>0</v>
      </c>
      <c r="AI33" s="197">
        <v>18.39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6.5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13.96</v>
      </c>
      <c r="J34" s="197">
        <v>14.44</v>
      </c>
      <c r="K34" s="197">
        <v>17.079999999999998</v>
      </c>
      <c r="L34" s="197">
        <v>6.53</v>
      </c>
      <c r="M34" s="197">
        <v>2.13</v>
      </c>
      <c r="N34" s="197">
        <v>0.86</v>
      </c>
      <c r="O34" s="197">
        <v>2.46</v>
      </c>
      <c r="P34" s="197">
        <v>0.66</v>
      </c>
      <c r="Q34" s="197">
        <v>4.12</v>
      </c>
      <c r="R34" s="197">
        <v>8.16</v>
      </c>
      <c r="S34" s="197">
        <v>8.69</v>
      </c>
      <c r="T34" s="197">
        <v>0</v>
      </c>
      <c r="U34" s="197">
        <v>1.73</v>
      </c>
      <c r="V34" s="197">
        <v>0.2</v>
      </c>
      <c r="W34" s="197">
        <v>1.66</v>
      </c>
      <c r="X34" s="197">
        <v>1.44</v>
      </c>
      <c r="Y34" s="197">
        <v>0</v>
      </c>
      <c r="Z34" s="197">
        <v>3.27</v>
      </c>
      <c r="AA34" s="197">
        <v>1.1299999999999999</v>
      </c>
      <c r="AB34" s="197">
        <v>0</v>
      </c>
      <c r="AC34" s="197">
        <v>2.29</v>
      </c>
      <c r="AD34" s="197">
        <v>12.46</v>
      </c>
      <c r="AE34" s="197">
        <v>0</v>
      </c>
      <c r="AF34" s="197">
        <v>0</v>
      </c>
      <c r="AG34" s="197">
        <v>29.97</v>
      </c>
      <c r="AH34" s="197">
        <v>0</v>
      </c>
      <c r="AI34" s="197">
        <v>18.39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6.5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13.96</v>
      </c>
      <c r="J35" s="197">
        <v>14.44</v>
      </c>
      <c r="K35" s="197">
        <v>17.079999999999998</v>
      </c>
      <c r="L35" s="197">
        <v>6.53</v>
      </c>
      <c r="M35" s="197">
        <v>2.13</v>
      </c>
      <c r="N35" s="197">
        <v>0.86</v>
      </c>
      <c r="O35" s="197">
        <v>2.46</v>
      </c>
      <c r="P35" s="197">
        <v>0.66</v>
      </c>
      <c r="Q35" s="197">
        <v>4.12</v>
      </c>
      <c r="R35" s="197">
        <v>8.16</v>
      </c>
      <c r="S35" s="197">
        <v>8.69</v>
      </c>
      <c r="T35" s="197">
        <v>0</v>
      </c>
      <c r="U35" s="197">
        <v>1.73</v>
      </c>
      <c r="V35" s="197">
        <v>0.2</v>
      </c>
      <c r="W35" s="197">
        <v>1.66</v>
      </c>
      <c r="X35" s="197">
        <v>1.44</v>
      </c>
      <c r="Y35" s="197">
        <v>0</v>
      </c>
      <c r="Z35" s="197">
        <v>3.27</v>
      </c>
      <c r="AA35" s="197">
        <v>1.1299999999999999</v>
      </c>
      <c r="AB35" s="197">
        <v>0</v>
      </c>
      <c r="AC35" s="197">
        <v>2.29</v>
      </c>
      <c r="AD35" s="197">
        <v>12.46</v>
      </c>
      <c r="AE35" s="197">
        <v>0</v>
      </c>
      <c r="AF35" s="197">
        <v>0</v>
      </c>
      <c r="AG35" s="197">
        <v>29.97</v>
      </c>
      <c r="AH35" s="197">
        <v>0</v>
      </c>
      <c r="AI35" s="197">
        <v>18.39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6.5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13.96</v>
      </c>
      <c r="J36" s="197">
        <v>14.44</v>
      </c>
      <c r="K36" s="197">
        <v>74.7</v>
      </c>
      <c r="L36" s="197">
        <v>6.53</v>
      </c>
      <c r="M36" s="197">
        <v>2.13</v>
      </c>
      <c r="N36" s="197">
        <v>0.86</v>
      </c>
      <c r="O36" s="197">
        <v>2.46</v>
      </c>
      <c r="P36" s="197">
        <v>0.66</v>
      </c>
      <c r="Q36" s="197">
        <v>4.12</v>
      </c>
      <c r="R36" s="197">
        <v>8.16</v>
      </c>
      <c r="S36" s="197">
        <v>8.69</v>
      </c>
      <c r="T36" s="197">
        <v>0</v>
      </c>
      <c r="U36" s="197">
        <v>1.73</v>
      </c>
      <c r="V36" s="197">
        <v>0.2</v>
      </c>
      <c r="W36" s="197">
        <v>1.66</v>
      </c>
      <c r="X36" s="197">
        <v>1.44</v>
      </c>
      <c r="Y36" s="197">
        <v>0</v>
      </c>
      <c r="Z36" s="197">
        <v>3.27</v>
      </c>
      <c r="AA36" s="197">
        <v>1.1299999999999999</v>
      </c>
      <c r="AB36" s="197">
        <v>0</v>
      </c>
      <c r="AC36" s="197">
        <v>2.29</v>
      </c>
      <c r="AD36" s="197">
        <v>12.46</v>
      </c>
      <c r="AE36" s="197">
        <v>0</v>
      </c>
      <c r="AF36" s="197">
        <v>0</v>
      </c>
      <c r="AG36" s="197">
        <v>29.97</v>
      </c>
      <c r="AH36" s="197">
        <v>0</v>
      </c>
      <c r="AI36" s="197">
        <v>18.39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6.5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13.96</v>
      </c>
      <c r="J37" s="197">
        <v>14.44</v>
      </c>
      <c r="K37" s="197">
        <v>113.36</v>
      </c>
      <c r="L37" s="197">
        <v>6.53</v>
      </c>
      <c r="M37" s="197">
        <v>2.13</v>
      </c>
      <c r="N37" s="197">
        <v>0.86</v>
      </c>
      <c r="O37" s="197">
        <v>2.46</v>
      </c>
      <c r="P37" s="197">
        <v>0.66</v>
      </c>
      <c r="Q37" s="197">
        <v>4.12</v>
      </c>
      <c r="R37" s="197">
        <v>8.16</v>
      </c>
      <c r="S37" s="197">
        <v>8.69</v>
      </c>
      <c r="T37" s="197">
        <v>0</v>
      </c>
      <c r="U37" s="197">
        <v>1.73</v>
      </c>
      <c r="V37" s="197">
        <v>0.2</v>
      </c>
      <c r="W37" s="197">
        <v>1.66</v>
      </c>
      <c r="X37" s="197">
        <v>1.44</v>
      </c>
      <c r="Y37" s="197">
        <v>0</v>
      </c>
      <c r="Z37" s="197">
        <v>3.27</v>
      </c>
      <c r="AA37" s="197">
        <v>1.1299999999999999</v>
      </c>
      <c r="AB37" s="197">
        <v>0</v>
      </c>
      <c r="AC37" s="197">
        <v>2.99</v>
      </c>
      <c r="AD37" s="197">
        <v>12.46</v>
      </c>
      <c r="AE37" s="197">
        <v>0</v>
      </c>
      <c r="AF37" s="197">
        <v>0</v>
      </c>
      <c r="AG37" s="197">
        <v>29.97</v>
      </c>
      <c r="AH37" s="197">
        <v>0</v>
      </c>
      <c r="AI37" s="197">
        <v>18.39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6.5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13.96</v>
      </c>
      <c r="J38" s="197">
        <v>14.44</v>
      </c>
      <c r="K38" s="197">
        <v>161.68</v>
      </c>
      <c r="L38" s="197">
        <v>6.53</v>
      </c>
      <c r="M38" s="197">
        <v>2.13</v>
      </c>
      <c r="N38" s="197">
        <v>0.86</v>
      </c>
      <c r="O38" s="197">
        <v>2.46</v>
      </c>
      <c r="P38" s="197">
        <v>0.66</v>
      </c>
      <c r="Q38" s="197">
        <v>4.12</v>
      </c>
      <c r="R38" s="197">
        <v>8.16</v>
      </c>
      <c r="S38" s="197">
        <v>8.69</v>
      </c>
      <c r="T38" s="197">
        <v>0</v>
      </c>
      <c r="U38" s="197">
        <v>1.73</v>
      </c>
      <c r="V38" s="197">
        <v>0.2</v>
      </c>
      <c r="W38" s="197">
        <v>1.66</v>
      </c>
      <c r="X38" s="197">
        <v>1.44</v>
      </c>
      <c r="Y38" s="197">
        <v>0</v>
      </c>
      <c r="Z38" s="197">
        <v>3.27</v>
      </c>
      <c r="AA38" s="197">
        <v>1.1299999999999999</v>
      </c>
      <c r="AB38" s="197">
        <v>0</v>
      </c>
      <c r="AC38" s="197">
        <v>2.99</v>
      </c>
      <c r="AD38" s="197">
        <v>12.46</v>
      </c>
      <c r="AE38" s="197">
        <v>0</v>
      </c>
      <c r="AF38" s="197">
        <v>0</v>
      </c>
      <c r="AG38" s="197">
        <v>29.97</v>
      </c>
      <c r="AH38" s="197">
        <v>0</v>
      </c>
      <c r="AI38" s="197">
        <v>18.39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6.5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13.96</v>
      </c>
      <c r="J39" s="197">
        <v>14.44</v>
      </c>
      <c r="K39" s="197">
        <v>181.01</v>
      </c>
      <c r="L39" s="197">
        <v>6.53</v>
      </c>
      <c r="M39" s="197">
        <v>2.13</v>
      </c>
      <c r="N39" s="197">
        <v>0.86</v>
      </c>
      <c r="O39" s="197">
        <v>2.46</v>
      </c>
      <c r="P39" s="197">
        <v>0.66</v>
      </c>
      <c r="Q39" s="197">
        <v>4.12</v>
      </c>
      <c r="R39" s="197">
        <v>8.16</v>
      </c>
      <c r="S39" s="197">
        <v>8.69</v>
      </c>
      <c r="T39" s="197">
        <v>0</v>
      </c>
      <c r="U39" s="197">
        <v>1.73</v>
      </c>
      <c r="V39" s="197">
        <v>0.2</v>
      </c>
      <c r="W39" s="197">
        <v>1.66</v>
      </c>
      <c r="X39" s="197">
        <v>1.44</v>
      </c>
      <c r="Y39" s="197">
        <v>0</v>
      </c>
      <c r="Z39" s="197">
        <v>3.27</v>
      </c>
      <c r="AA39" s="197">
        <v>1.1299999999999999</v>
      </c>
      <c r="AB39" s="197">
        <v>0</v>
      </c>
      <c r="AC39" s="197">
        <v>2.99</v>
      </c>
      <c r="AD39" s="197">
        <v>12.46</v>
      </c>
      <c r="AE39" s="197">
        <v>0</v>
      </c>
      <c r="AF39" s="197">
        <v>0</v>
      </c>
      <c r="AG39" s="197">
        <v>29.97</v>
      </c>
      <c r="AH39" s="197">
        <v>0</v>
      </c>
      <c r="AI39" s="197">
        <v>18.39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6.5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13.96</v>
      </c>
      <c r="J40" s="197">
        <v>14.44</v>
      </c>
      <c r="K40" s="197">
        <v>171.35</v>
      </c>
      <c r="L40" s="197">
        <v>6.53</v>
      </c>
      <c r="M40" s="197">
        <v>2.13</v>
      </c>
      <c r="N40" s="197">
        <v>0.86</v>
      </c>
      <c r="O40" s="197">
        <v>2.46</v>
      </c>
      <c r="P40" s="197">
        <v>0.66</v>
      </c>
      <c r="Q40" s="197">
        <v>4.12</v>
      </c>
      <c r="R40" s="197">
        <v>8.16</v>
      </c>
      <c r="S40" s="197">
        <v>8.69</v>
      </c>
      <c r="T40" s="197">
        <v>0</v>
      </c>
      <c r="U40" s="197">
        <v>1.73</v>
      </c>
      <c r="V40" s="197">
        <v>0.2</v>
      </c>
      <c r="W40" s="197">
        <v>1.66</v>
      </c>
      <c r="X40" s="197">
        <v>1.44</v>
      </c>
      <c r="Y40" s="197">
        <v>0</v>
      </c>
      <c r="Z40" s="197">
        <v>3.27</v>
      </c>
      <c r="AA40" s="197">
        <v>1.1299999999999999</v>
      </c>
      <c r="AB40" s="197">
        <v>0</v>
      </c>
      <c r="AC40" s="197">
        <v>2.99</v>
      </c>
      <c r="AD40" s="197">
        <v>12.46</v>
      </c>
      <c r="AE40" s="197">
        <v>0</v>
      </c>
      <c r="AF40" s="197">
        <v>0</v>
      </c>
      <c r="AG40" s="197">
        <v>29.97</v>
      </c>
      <c r="AH40" s="197">
        <v>0</v>
      </c>
      <c r="AI40" s="197">
        <v>18.39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6.5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13.96</v>
      </c>
      <c r="J41" s="197">
        <v>14.44</v>
      </c>
      <c r="K41" s="197">
        <v>171.35</v>
      </c>
      <c r="L41" s="197">
        <v>6.53</v>
      </c>
      <c r="M41" s="197">
        <v>2.13</v>
      </c>
      <c r="N41" s="197">
        <v>0.86</v>
      </c>
      <c r="O41" s="197">
        <v>2.46</v>
      </c>
      <c r="P41" s="197">
        <v>0.66</v>
      </c>
      <c r="Q41" s="197">
        <v>4.12</v>
      </c>
      <c r="R41" s="197">
        <v>8.16</v>
      </c>
      <c r="S41" s="197">
        <v>8.69</v>
      </c>
      <c r="T41" s="197">
        <v>0</v>
      </c>
      <c r="U41" s="197">
        <v>1.73</v>
      </c>
      <c r="V41" s="197">
        <v>0.2</v>
      </c>
      <c r="W41" s="197">
        <v>1.66</v>
      </c>
      <c r="X41" s="197">
        <v>1.44</v>
      </c>
      <c r="Y41" s="197">
        <v>0</v>
      </c>
      <c r="Z41" s="197">
        <v>3.27</v>
      </c>
      <c r="AA41" s="197">
        <v>1.1299999999999999</v>
      </c>
      <c r="AB41" s="197">
        <v>0</v>
      </c>
      <c r="AC41" s="197">
        <v>2.99</v>
      </c>
      <c r="AD41" s="197">
        <v>12.46</v>
      </c>
      <c r="AE41" s="197">
        <v>0</v>
      </c>
      <c r="AF41" s="197">
        <v>0</v>
      </c>
      <c r="AG41" s="197">
        <v>29.97</v>
      </c>
      <c r="AH41" s="197">
        <v>0</v>
      </c>
      <c r="AI41" s="197">
        <v>18.39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6.5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13.96</v>
      </c>
      <c r="J42" s="197">
        <v>14.44</v>
      </c>
      <c r="K42" s="197">
        <v>190.68</v>
      </c>
      <c r="L42" s="197">
        <v>6.53</v>
      </c>
      <c r="M42" s="197">
        <v>2.13</v>
      </c>
      <c r="N42" s="197">
        <v>0.86</v>
      </c>
      <c r="O42" s="197">
        <v>2.46</v>
      </c>
      <c r="P42" s="197">
        <v>0.66</v>
      </c>
      <c r="Q42" s="197">
        <v>4.12</v>
      </c>
      <c r="R42" s="197">
        <v>8.16</v>
      </c>
      <c r="S42" s="197">
        <v>8.69</v>
      </c>
      <c r="T42" s="197">
        <v>0</v>
      </c>
      <c r="U42" s="197">
        <v>1.73</v>
      </c>
      <c r="V42" s="197">
        <v>0.2</v>
      </c>
      <c r="W42" s="197">
        <v>1.66</v>
      </c>
      <c r="X42" s="197">
        <v>1.44</v>
      </c>
      <c r="Y42" s="197">
        <v>0</v>
      </c>
      <c r="Z42" s="197">
        <v>3.27</v>
      </c>
      <c r="AA42" s="197">
        <v>1.1299999999999999</v>
      </c>
      <c r="AB42" s="197">
        <v>0</v>
      </c>
      <c r="AC42" s="197">
        <v>2.99</v>
      </c>
      <c r="AD42" s="197">
        <v>12.46</v>
      </c>
      <c r="AE42" s="197">
        <v>0</v>
      </c>
      <c r="AF42" s="197">
        <v>0</v>
      </c>
      <c r="AG42" s="197">
        <v>29.97</v>
      </c>
      <c r="AH42" s="197">
        <v>0</v>
      </c>
      <c r="AI42" s="197">
        <v>18.39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6.5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15.68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13.96</v>
      </c>
      <c r="J43" s="197">
        <v>14.44</v>
      </c>
      <c r="K43" s="197">
        <v>200.34</v>
      </c>
      <c r="L43" s="197">
        <v>6.53</v>
      </c>
      <c r="M43" s="197">
        <v>2.13</v>
      </c>
      <c r="N43" s="197">
        <v>0.86</v>
      </c>
      <c r="O43" s="197">
        <v>2.46</v>
      </c>
      <c r="P43" s="197">
        <v>0.66</v>
      </c>
      <c r="Q43" s="197">
        <v>4.12</v>
      </c>
      <c r="R43" s="197">
        <v>8.16</v>
      </c>
      <c r="S43" s="197">
        <v>8.69</v>
      </c>
      <c r="T43" s="197">
        <v>0</v>
      </c>
      <c r="U43" s="197">
        <v>1.73</v>
      </c>
      <c r="V43" s="197">
        <v>0.2</v>
      </c>
      <c r="W43" s="197">
        <v>1.66</v>
      </c>
      <c r="X43" s="197">
        <v>1.44</v>
      </c>
      <c r="Y43" s="197">
        <v>0</v>
      </c>
      <c r="Z43" s="197">
        <v>3.27</v>
      </c>
      <c r="AA43" s="197">
        <v>1.1299999999999999</v>
      </c>
      <c r="AB43" s="197">
        <v>0</v>
      </c>
      <c r="AC43" s="197">
        <v>2.99</v>
      </c>
      <c r="AD43" s="197">
        <v>12.46</v>
      </c>
      <c r="AE43" s="197">
        <v>0</v>
      </c>
      <c r="AF43" s="197">
        <v>0</v>
      </c>
      <c r="AG43" s="197">
        <v>29.97</v>
      </c>
      <c r="AH43" s="197">
        <v>0</v>
      </c>
      <c r="AI43" s="197">
        <v>18.39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6.5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15.68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13.96</v>
      </c>
      <c r="J44" s="197">
        <v>14.44</v>
      </c>
      <c r="K44" s="197">
        <v>219.67</v>
      </c>
      <c r="L44" s="197">
        <v>6.53</v>
      </c>
      <c r="M44" s="197">
        <v>2.13</v>
      </c>
      <c r="N44" s="197">
        <v>0.86</v>
      </c>
      <c r="O44" s="197">
        <v>2.46</v>
      </c>
      <c r="P44" s="197">
        <v>0.66</v>
      </c>
      <c r="Q44" s="197">
        <v>4.12</v>
      </c>
      <c r="R44" s="197">
        <v>8.16</v>
      </c>
      <c r="S44" s="197">
        <v>8.69</v>
      </c>
      <c r="T44" s="197">
        <v>0</v>
      </c>
      <c r="U44" s="197">
        <v>1.73</v>
      </c>
      <c r="V44" s="197">
        <v>0.2</v>
      </c>
      <c r="W44" s="197">
        <v>1.66</v>
      </c>
      <c r="X44" s="197">
        <v>1.44</v>
      </c>
      <c r="Y44" s="197">
        <v>0</v>
      </c>
      <c r="Z44" s="197">
        <v>3.27</v>
      </c>
      <c r="AA44" s="197">
        <v>1.1299999999999999</v>
      </c>
      <c r="AB44" s="197">
        <v>0</v>
      </c>
      <c r="AC44" s="197">
        <v>2.99</v>
      </c>
      <c r="AD44" s="197">
        <v>12.46</v>
      </c>
      <c r="AE44" s="197">
        <v>0</v>
      </c>
      <c r="AF44" s="197">
        <v>0</v>
      </c>
      <c r="AG44" s="197">
        <v>29.97</v>
      </c>
      <c r="AH44" s="197">
        <v>0</v>
      </c>
      <c r="AI44" s="197">
        <v>18.39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6.5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15.68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13.96</v>
      </c>
      <c r="J45" s="197">
        <v>14.44</v>
      </c>
      <c r="K45" s="197">
        <v>219.67</v>
      </c>
      <c r="L45" s="197">
        <v>5.23</v>
      </c>
      <c r="M45" s="197">
        <v>2.13</v>
      </c>
      <c r="N45" s="197">
        <v>0.86</v>
      </c>
      <c r="O45" s="197">
        <v>2.46</v>
      </c>
      <c r="P45" s="197">
        <v>0.66</v>
      </c>
      <c r="Q45" s="197">
        <v>4.12</v>
      </c>
      <c r="R45" s="197">
        <v>8.16</v>
      </c>
      <c r="S45" s="197">
        <v>8.69</v>
      </c>
      <c r="T45" s="197">
        <v>0</v>
      </c>
      <c r="U45" s="197">
        <v>1.73</v>
      </c>
      <c r="V45" s="197">
        <v>0.2</v>
      </c>
      <c r="W45" s="197">
        <v>1.66</v>
      </c>
      <c r="X45" s="197">
        <v>1.44</v>
      </c>
      <c r="Y45" s="197">
        <v>0</v>
      </c>
      <c r="Z45" s="197">
        <v>3.27</v>
      </c>
      <c r="AA45" s="197">
        <v>1.1299999999999999</v>
      </c>
      <c r="AB45" s="197">
        <v>0</v>
      </c>
      <c r="AC45" s="197">
        <v>8.6300000000000008</v>
      </c>
      <c r="AD45" s="197">
        <v>12.46</v>
      </c>
      <c r="AE45" s="197">
        <v>0</v>
      </c>
      <c r="AF45" s="197">
        <v>0</v>
      </c>
      <c r="AG45" s="197">
        <v>37.53</v>
      </c>
      <c r="AH45" s="197">
        <v>0</v>
      </c>
      <c r="AI45" s="197">
        <v>18.39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6.5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15.68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13.96</v>
      </c>
      <c r="J46" s="197">
        <v>14.44</v>
      </c>
      <c r="K46" s="197">
        <v>229.34</v>
      </c>
      <c r="L46" s="197">
        <v>5.23</v>
      </c>
      <c r="M46" s="197">
        <v>2.13</v>
      </c>
      <c r="N46" s="197">
        <v>0.86</v>
      </c>
      <c r="O46" s="197">
        <v>2.46</v>
      </c>
      <c r="P46" s="197">
        <v>0.66</v>
      </c>
      <c r="Q46" s="197">
        <v>4.12</v>
      </c>
      <c r="R46" s="197">
        <v>8.16</v>
      </c>
      <c r="S46" s="197">
        <v>8.69</v>
      </c>
      <c r="T46" s="197">
        <v>0</v>
      </c>
      <c r="U46" s="197">
        <v>1.73</v>
      </c>
      <c r="V46" s="197">
        <v>0.2</v>
      </c>
      <c r="W46" s="197">
        <v>1.66</v>
      </c>
      <c r="X46" s="197">
        <v>1.44</v>
      </c>
      <c r="Y46" s="197">
        <v>0</v>
      </c>
      <c r="Z46" s="197">
        <v>3.27</v>
      </c>
      <c r="AA46" s="197">
        <v>1.1299999999999999</v>
      </c>
      <c r="AB46" s="197">
        <v>0</v>
      </c>
      <c r="AC46" s="197">
        <v>8.6300000000000008</v>
      </c>
      <c r="AD46" s="197">
        <v>12.46</v>
      </c>
      <c r="AE46" s="197">
        <v>0</v>
      </c>
      <c r="AF46" s="197">
        <v>0</v>
      </c>
      <c r="AG46" s="197">
        <v>37.53</v>
      </c>
      <c r="AH46" s="197">
        <v>0</v>
      </c>
      <c r="AI46" s="197">
        <v>18.39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6.5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13.96</v>
      </c>
      <c r="J47" s="197">
        <v>14.44</v>
      </c>
      <c r="K47" s="197">
        <v>248.67</v>
      </c>
      <c r="L47" s="197">
        <v>5.23</v>
      </c>
      <c r="M47" s="197">
        <v>2.13</v>
      </c>
      <c r="N47" s="197">
        <v>0.86</v>
      </c>
      <c r="O47" s="197">
        <v>2.46</v>
      </c>
      <c r="P47" s="197">
        <v>0.66</v>
      </c>
      <c r="Q47" s="197">
        <v>4.12</v>
      </c>
      <c r="R47" s="197">
        <v>8.16</v>
      </c>
      <c r="S47" s="197">
        <v>8.69</v>
      </c>
      <c r="T47" s="197">
        <v>0</v>
      </c>
      <c r="U47" s="197">
        <v>1.73</v>
      </c>
      <c r="V47" s="197">
        <v>0.2</v>
      </c>
      <c r="W47" s="197">
        <v>1.66</v>
      </c>
      <c r="X47" s="197">
        <v>1.44</v>
      </c>
      <c r="Y47" s="197">
        <v>0</v>
      </c>
      <c r="Z47" s="197">
        <v>3.27</v>
      </c>
      <c r="AA47" s="197">
        <v>1.1299999999999999</v>
      </c>
      <c r="AB47" s="197">
        <v>0</v>
      </c>
      <c r="AC47" s="197">
        <v>2.29</v>
      </c>
      <c r="AD47" s="197">
        <v>12.46</v>
      </c>
      <c r="AE47" s="197">
        <v>0</v>
      </c>
      <c r="AF47" s="197">
        <v>0</v>
      </c>
      <c r="AG47" s="197">
        <v>33.32</v>
      </c>
      <c r="AH47" s="197">
        <v>0</v>
      </c>
      <c r="AI47" s="197">
        <v>18.39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6.5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13.96</v>
      </c>
      <c r="J48" s="197">
        <v>14.44</v>
      </c>
      <c r="K48" s="197">
        <v>248.67</v>
      </c>
      <c r="L48" s="197">
        <v>5.23</v>
      </c>
      <c r="M48" s="197">
        <v>2.13</v>
      </c>
      <c r="N48" s="197">
        <v>0.86</v>
      </c>
      <c r="O48" s="197">
        <v>2.46</v>
      </c>
      <c r="P48" s="197">
        <v>0.66</v>
      </c>
      <c r="Q48" s="197">
        <v>4.12</v>
      </c>
      <c r="R48" s="197">
        <v>8.16</v>
      </c>
      <c r="S48" s="197">
        <v>8.69</v>
      </c>
      <c r="T48" s="197">
        <v>0</v>
      </c>
      <c r="U48" s="197">
        <v>1.73</v>
      </c>
      <c r="V48" s="197">
        <v>0.2</v>
      </c>
      <c r="W48" s="197">
        <v>1.66</v>
      </c>
      <c r="X48" s="197">
        <v>1.44</v>
      </c>
      <c r="Y48" s="197">
        <v>0</v>
      </c>
      <c r="Z48" s="197">
        <v>3.27</v>
      </c>
      <c r="AA48" s="197">
        <v>1.1299999999999999</v>
      </c>
      <c r="AB48" s="197">
        <v>0</v>
      </c>
      <c r="AC48" s="197">
        <v>2.29</v>
      </c>
      <c r="AD48" s="197">
        <v>12.46</v>
      </c>
      <c r="AE48" s="197">
        <v>0</v>
      </c>
      <c r="AF48" s="197">
        <v>0</v>
      </c>
      <c r="AG48" s="197">
        <v>33.32</v>
      </c>
      <c r="AH48" s="197">
        <v>0</v>
      </c>
      <c r="AI48" s="197">
        <v>18.39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6.5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13.96</v>
      </c>
      <c r="J49" s="197">
        <v>14.44</v>
      </c>
      <c r="K49" s="197">
        <v>248.66</v>
      </c>
      <c r="L49" s="197">
        <v>5.23</v>
      </c>
      <c r="M49" s="197">
        <v>2.13</v>
      </c>
      <c r="N49" s="197">
        <v>0.86</v>
      </c>
      <c r="O49" s="197">
        <v>2.46</v>
      </c>
      <c r="P49" s="197">
        <v>0.66</v>
      </c>
      <c r="Q49" s="197">
        <v>4.12</v>
      </c>
      <c r="R49" s="197">
        <v>8.16</v>
      </c>
      <c r="S49" s="197">
        <v>8.69</v>
      </c>
      <c r="T49" s="197">
        <v>0</v>
      </c>
      <c r="U49" s="197">
        <v>1.73</v>
      </c>
      <c r="V49" s="197">
        <v>0.2</v>
      </c>
      <c r="W49" s="197">
        <v>1.66</v>
      </c>
      <c r="X49" s="197">
        <v>1.44</v>
      </c>
      <c r="Y49" s="197">
        <v>0</v>
      </c>
      <c r="Z49" s="197">
        <v>3.27</v>
      </c>
      <c r="AA49" s="197">
        <v>1.1299999999999999</v>
      </c>
      <c r="AB49" s="197">
        <v>0</v>
      </c>
      <c r="AC49" s="197">
        <v>2.29</v>
      </c>
      <c r="AD49" s="197">
        <v>12.46</v>
      </c>
      <c r="AE49" s="197">
        <v>0</v>
      </c>
      <c r="AF49" s="197">
        <v>0</v>
      </c>
      <c r="AG49" s="197">
        <v>40.21</v>
      </c>
      <c r="AH49" s="197">
        <v>0</v>
      </c>
      <c r="AI49" s="197">
        <v>18.39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6.5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13.96</v>
      </c>
      <c r="J50" s="197">
        <v>14.44</v>
      </c>
      <c r="K50" s="197">
        <v>251.81</v>
      </c>
      <c r="L50" s="197">
        <v>5.23</v>
      </c>
      <c r="M50" s="197">
        <v>2.13</v>
      </c>
      <c r="N50" s="197">
        <v>0.86</v>
      </c>
      <c r="O50" s="197">
        <v>2.46</v>
      </c>
      <c r="P50" s="197">
        <v>0.66</v>
      </c>
      <c r="Q50" s="197">
        <v>4.12</v>
      </c>
      <c r="R50" s="197">
        <v>8.16</v>
      </c>
      <c r="S50" s="197">
        <v>8.69</v>
      </c>
      <c r="T50" s="197">
        <v>0</v>
      </c>
      <c r="U50" s="197">
        <v>1.73</v>
      </c>
      <c r="V50" s="197">
        <v>0.2</v>
      </c>
      <c r="W50" s="197">
        <v>1.66</v>
      </c>
      <c r="X50" s="197">
        <v>1.44</v>
      </c>
      <c r="Y50" s="197">
        <v>0</v>
      </c>
      <c r="Z50" s="197">
        <v>3.27</v>
      </c>
      <c r="AA50" s="197">
        <v>1.1299999999999999</v>
      </c>
      <c r="AB50" s="197">
        <v>0</v>
      </c>
      <c r="AC50" s="197">
        <v>2.29</v>
      </c>
      <c r="AD50" s="197">
        <v>12.46</v>
      </c>
      <c r="AE50" s="197">
        <v>0</v>
      </c>
      <c r="AF50" s="197">
        <v>0</v>
      </c>
      <c r="AG50" s="197">
        <v>40.21</v>
      </c>
      <c r="AH50" s="197">
        <v>0</v>
      </c>
      <c r="AI50" s="197">
        <v>18.39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6.5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15.22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13.96</v>
      </c>
      <c r="J51" s="197">
        <v>14.44</v>
      </c>
      <c r="K51" s="197">
        <v>248.66</v>
      </c>
      <c r="L51" s="197">
        <v>5.23</v>
      </c>
      <c r="M51" s="197">
        <v>2.13</v>
      </c>
      <c r="N51" s="197">
        <v>0.86</v>
      </c>
      <c r="O51" s="197">
        <v>2.46</v>
      </c>
      <c r="P51" s="197">
        <v>0.66</v>
      </c>
      <c r="Q51" s="197">
        <v>4.12</v>
      </c>
      <c r="R51" s="197">
        <v>8.16</v>
      </c>
      <c r="S51" s="197">
        <v>8.69</v>
      </c>
      <c r="T51" s="197">
        <v>0</v>
      </c>
      <c r="U51" s="197">
        <v>1.73</v>
      </c>
      <c r="V51" s="197">
        <v>0.2</v>
      </c>
      <c r="W51" s="197">
        <v>0.62</v>
      </c>
      <c r="X51" s="197">
        <v>1.44</v>
      </c>
      <c r="Y51" s="197">
        <v>0</v>
      </c>
      <c r="Z51" s="197">
        <v>3.27</v>
      </c>
      <c r="AA51" s="197">
        <v>1.1299999999999999</v>
      </c>
      <c r="AB51" s="197">
        <v>0</v>
      </c>
      <c r="AC51" s="197">
        <v>2.29</v>
      </c>
      <c r="AD51" s="197">
        <v>12.46</v>
      </c>
      <c r="AE51" s="197">
        <v>0</v>
      </c>
      <c r="AF51" s="197">
        <v>0</v>
      </c>
      <c r="AG51" s="197">
        <v>40.43</v>
      </c>
      <c r="AH51" s="197">
        <v>0</v>
      </c>
      <c r="AI51" s="197">
        <v>18.39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4.51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6.26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15.22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13.96</v>
      </c>
      <c r="J52" s="197">
        <v>14.44</v>
      </c>
      <c r="K52" s="197">
        <v>248.67</v>
      </c>
      <c r="L52" s="197">
        <v>5.23</v>
      </c>
      <c r="M52" s="197">
        <v>2.13</v>
      </c>
      <c r="N52" s="197">
        <v>0.86</v>
      </c>
      <c r="O52" s="197">
        <v>2.46</v>
      </c>
      <c r="P52" s="197">
        <v>0.66</v>
      </c>
      <c r="Q52" s="197">
        <v>4.12</v>
      </c>
      <c r="R52" s="197">
        <v>8.16</v>
      </c>
      <c r="S52" s="197">
        <v>8.69</v>
      </c>
      <c r="T52" s="197">
        <v>0</v>
      </c>
      <c r="U52" s="197">
        <v>1.73</v>
      </c>
      <c r="V52" s="197">
        <v>0.2</v>
      </c>
      <c r="W52" s="197">
        <v>0.62</v>
      </c>
      <c r="X52" s="197">
        <v>1.44</v>
      </c>
      <c r="Y52" s="197">
        <v>0</v>
      </c>
      <c r="Z52" s="197">
        <v>3.27</v>
      </c>
      <c r="AA52" s="197">
        <v>1.1299999999999999</v>
      </c>
      <c r="AB52" s="197">
        <v>0</v>
      </c>
      <c r="AC52" s="197">
        <v>2.29</v>
      </c>
      <c r="AD52" s="197">
        <v>12.46</v>
      </c>
      <c r="AE52" s="197">
        <v>0</v>
      </c>
      <c r="AF52" s="197">
        <v>0</v>
      </c>
      <c r="AG52" s="197">
        <v>30.43</v>
      </c>
      <c r="AH52" s="197">
        <v>0</v>
      </c>
      <c r="AI52" s="197">
        <v>18.39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4.51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6.26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15.22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13.96</v>
      </c>
      <c r="J53" s="197">
        <v>14.44</v>
      </c>
      <c r="K53" s="197">
        <v>248.66</v>
      </c>
      <c r="L53" s="197">
        <v>5.23</v>
      </c>
      <c r="M53" s="197">
        <v>2.13</v>
      </c>
      <c r="N53" s="197">
        <v>0.86</v>
      </c>
      <c r="O53" s="197">
        <v>2.46</v>
      </c>
      <c r="P53" s="197">
        <v>0.66</v>
      </c>
      <c r="Q53" s="197">
        <v>4.12</v>
      </c>
      <c r="R53" s="197">
        <v>8.16</v>
      </c>
      <c r="S53" s="197">
        <v>8.69</v>
      </c>
      <c r="T53" s="197">
        <v>0</v>
      </c>
      <c r="U53" s="197">
        <v>1.73</v>
      </c>
      <c r="V53" s="197">
        <v>4.17</v>
      </c>
      <c r="W53" s="197">
        <v>13.83</v>
      </c>
      <c r="X53" s="197">
        <v>1.44</v>
      </c>
      <c r="Y53" s="197">
        <v>0</v>
      </c>
      <c r="Z53" s="197">
        <v>3.27</v>
      </c>
      <c r="AA53" s="197">
        <v>19.18</v>
      </c>
      <c r="AB53" s="197">
        <v>0</v>
      </c>
      <c r="AC53" s="197">
        <v>2.29</v>
      </c>
      <c r="AD53" s="197">
        <v>12.46</v>
      </c>
      <c r="AE53" s="197">
        <v>0</v>
      </c>
      <c r="AF53" s="197">
        <v>0</v>
      </c>
      <c r="AG53" s="197">
        <v>30.43</v>
      </c>
      <c r="AH53" s="197">
        <v>0</v>
      </c>
      <c r="AI53" s="197">
        <v>18.39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4.51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6.26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15.22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13.96</v>
      </c>
      <c r="J54" s="197">
        <v>14.44</v>
      </c>
      <c r="K54" s="197">
        <v>248.67</v>
      </c>
      <c r="L54" s="197">
        <v>5.23</v>
      </c>
      <c r="M54" s="197">
        <v>2.13</v>
      </c>
      <c r="N54" s="197">
        <v>0.86</v>
      </c>
      <c r="O54" s="197">
        <v>2.46</v>
      </c>
      <c r="P54" s="197">
        <v>0.66</v>
      </c>
      <c r="Q54" s="197">
        <v>4.12</v>
      </c>
      <c r="R54" s="197">
        <v>8.16</v>
      </c>
      <c r="S54" s="197">
        <v>8.69</v>
      </c>
      <c r="T54" s="197">
        <v>0</v>
      </c>
      <c r="U54" s="197">
        <v>1.73</v>
      </c>
      <c r="V54" s="197">
        <v>4.17</v>
      </c>
      <c r="W54" s="197">
        <v>13.83</v>
      </c>
      <c r="X54" s="197">
        <v>1.44</v>
      </c>
      <c r="Y54" s="197">
        <v>0</v>
      </c>
      <c r="Z54" s="197">
        <v>3.27</v>
      </c>
      <c r="AA54" s="197">
        <v>19.18</v>
      </c>
      <c r="AB54" s="197">
        <v>0</v>
      </c>
      <c r="AC54" s="197">
        <v>2.99</v>
      </c>
      <c r="AD54" s="197">
        <v>12.46</v>
      </c>
      <c r="AE54" s="197">
        <v>0</v>
      </c>
      <c r="AF54" s="197">
        <v>0</v>
      </c>
      <c r="AG54" s="197">
        <v>30.43</v>
      </c>
      <c r="AH54" s="197">
        <v>0</v>
      </c>
      <c r="AI54" s="197">
        <v>18.39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4.51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6.26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15.22</v>
      </c>
      <c r="E55" s="197">
        <v>0</v>
      </c>
      <c r="F55" s="197">
        <v>15.03</v>
      </c>
      <c r="G55" s="197">
        <v>9.5399999999999991</v>
      </c>
      <c r="H55" s="197">
        <v>0</v>
      </c>
      <c r="I55" s="197">
        <v>13.96</v>
      </c>
      <c r="J55" s="197">
        <v>14.44</v>
      </c>
      <c r="K55" s="197">
        <v>248.67</v>
      </c>
      <c r="L55" s="197">
        <v>5.23</v>
      </c>
      <c r="M55" s="197">
        <v>2.13</v>
      </c>
      <c r="N55" s="197">
        <v>0.86</v>
      </c>
      <c r="O55" s="197">
        <v>2.46</v>
      </c>
      <c r="P55" s="197">
        <v>0.66</v>
      </c>
      <c r="Q55" s="197">
        <v>4.12</v>
      </c>
      <c r="R55" s="197">
        <v>8.16</v>
      </c>
      <c r="S55" s="197">
        <v>8.69</v>
      </c>
      <c r="T55" s="197">
        <v>0</v>
      </c>
      <c r="U55" s="197">
        <v>1.73</v>
      </c>
      <c r="V55" s="197">
        <v>4.17</v>
      </c>
      <c r="W55" s="197">
        <v>13.83</v>
      </c>
      <c r="X55" s="197">
        <v>1.44</v>
      </c>
      <c r="Y55" s="197">
        <v>0</v>
      </c>
      <c r="Z55" s="197">
        <v>3.27</v>
      </c>
      <c r="AA55" s="197">
        <v>19.18</v>
      </c>
      <c r="AB55" s="197">
        <v>0</v>
      </c>
      <c r="AC55" s="197">
        <v>2.99</v>
      </c>
      <c r="AD55" s="197">
        <v>12.46</v>
      </c>
      <c r="AE55" s="197">
        <v>0</v>
      </c>
      <c r="AF55" s="197">
        <v>0</v>
      </c>
      <c r="AG55" s="197">
        <v>30.43</v>
      </c>
      <c r="AH55" s="197">
        <v>0</v>
      </c>
      <c r="AI55" s="197">
        <v>18.39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4.51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6.26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15.22</v>
      </c>
      <c r="E56" s="197">
        <v>0</v>
      </c>
      <c r="F56" s="197">
        <v>15.03</v>
      </c>
      <c r="G56" s="197">
        <v>9.5399999999999991</v>
      </c>
      <c r="H56" s="197">
        <v>0</v>
      </c>
      <c r="I56" s="197">
        <v>13.96</v>
      </c>
      <c r="J56" s="197">
        <v>14.44</v>
      </c>
      <c r="K56" s="197">
        <v>248.66</v>
      </c>
      <c r="L56" s="197">
        <v>5.23</v>
      </c>
      <c r="M56" s="197">
        <v>2.13</v>
      </c>
      <c r="N56" s="197">
        <v>0.86</v>
      </c>
      <c r="O56" s="197">
        <v>2.46</v>
      </c>
      <c r="P56" s="197">
        <v>0.66</v>
      </c>
      <c r="Q56" s="197">
        <v>4.12</v>
      </c>
      <c r="R56" s="197">
        <v>8.16</v>
      </c>
      <c r="S56" s="197">
        <v>8.69</v>
      </c>
      <c r="T56" s="197">
        <v>0</v>
      </c>
      <c r="U56" s="197">
        <v>1.73</v>
      </c>
      <c r="V56" s="197">
        <v>4.17</v>
      </c>
      <c r="W56" s="197">
        <v>13.83</v>
      </c>
      <c r="X56" s="197">
        <v>1.44</v>
      </c>
      <c r="Y56" s="197">
        <v>0</v>
      </c>
      <c r="Z56" s="197">
        <v>3.27</v>
      </c>
      <c r="AA56" s="197">
        <v>19.18</v>
      </c>
      <c r="AB56" s="197">
        <v>0</v>
      </c>
      <c r="AC56" s="197">
        <v>2.99</v>
      </c>
      <c r="AD56" s="197">
        <v>12.46</v>
      </c>
      <c r="AE56" s="197">
        <v>0</v>
      </c>
      <c r="AF56" s="197">
        <v>0</v>
      </c>
      <c r="AG56" s="197">
        <v>30.43</v>
      </c>
      <c r="AH56" s="197">
        <v>0</v>
      </c>
      <c r="AI56" s="197">
        <v>18.39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4.51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6.26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15.22</v>
      </c>
      <c r="E57" s="197">
        <v>0</v>
      </c>
      <c r="F57" s="197">
        <v>15.03</v>
      </c>
      <c r="G57" s="197">
        <v>9.5399999999999991</v>
      </c>
      <c r="H57" s="197">
        <v>0</v>
      </c>
      <c r="I57" s="197">
        <v>13.72</v>
      </c>
      <c r="J57" s="197">
        <v>14.44</v>
      </c>
      <c r="K57" s="197">
        <v>248.67</v>
      </c>
      <c r="L57" s="197">
        <v>5.23</v>
      </c>
      <c r="M57" s="197">
        <v>2.13</v>
      </c>
      <c r="N57" s="197">
        <v>0.86</v>
      </c>
      <c r="O57" s="197">
        <v>2.46</v>
      </c>
      <c r="P57" s="197">
        <v>0.66</v>
      </c>
      <c r="Q57" s="197">
        <v>4.12</v>
      </c>
      <c r="R57" s="197">
        <v>8.16</v>
      </c>
      <c r="S57" s="197">
        <v>8.69</v>
      </c>
      <c r="T57" s="197">
        <v>0</v>
      </c>
      <c r="U57" s="197">
        <v>1.73</v>
      </c>
      <c r="V57" s="197">
        <v>4.17</v>
      </c>
      <c r="W57" s="197">
        <v>13.83</v>
      </c>
      <c r="X57" s="197">
        <v>1.44</v>
      </c>
      <c r="Y57" s="197">
        <v>0</v>
      </c>
      <c r="Z57" s="197">
        <v>3.27</v>
      </c>
      <c r="AA57" s="197">
        <v>19.18</v>
      </c>
      <c r="AB57" s="197">
        <v>0</v>
      </c>
      <c r="AC57" s="197">
        <v>2.99</v>
      </c>
      <c r="AD57" s="197">
        <v>12.46</v>
      </c>
      <c r="AE57" s="197">
        <v>0</v>
      </c>
      <c r="AF57" s="197">
        <v>0</v>
      </c>
      <c r="AG57" s="197">
        <v>30.43</v>
      </c>
      <c r="AH57" s="197">
        <v>0</v>
      </c>
      <c r="AI57" s="197">
        <v>18.39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4.51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6.26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15.22</v>
      </c>
      <c r="E58" s="197">
        <v>0</v>
      </c>
      <c r="F58" s="197">
        <v>15.03</v>
      </c>
      <c r="G58" s="197">
        <v>9.5399999999999991</v>
      </c>
      <c r="H58" s="197">
        <v>0</v>
      </c>
      <c r="I58" s="197">
        <v>13.72</v>
      </c>
      <c r="J58" s="197">
        <v>14.44</v>
      </c>
      <c r="K58" s="197">
        <v>248.67</v>
      </c>
      <c r="L58" s="197">
        <v>5.23</v>
      </c>
      <c r="M58" s="197">
        <v>2.13</v>
      </c>
      <c r="N58" s="197">
        <v>0.86</v>
      </c>
      <c r="O58" s="197">
        <v>2.46</v>
      </c>
      <c r="P58" s="197">
        <v>0.66</v>
      </c>
      <c r="Q58" s="197">
        <v>4.12</v>
      </c>
      <c r="R58" s="197">
        <v>8.16</v>
      </c>
      <c r="S58" s="197">
        <v>8.69</v>
      </c>
      <c r="T58" s="197">
        <v>0</v>
      </c>
      <c r="U58" s="197">
        <v>1.73</v>
      </c>
      <c r="V58" s="197">
        <v>4.17</v>
      </c>
      <c r="W58" s="197">
        <v>13.83</v>
      </c>
      <c r="X58" s="197">
        <v>1.44</v>
      </c>
      <c r="Y58" s="197">
        <v>0</v>
      </c>
      <c r="Z58" s="197">
        <v>3.27</v>
      </c>
      <c r="AA58" s="197">
        <v>19.18</v>
      </c>
      <c r="AB58" s="197">
        <v>0</v>
      </c>
      <c r="AC58" s="197">
        <v>2.99</v>
      </c>
      <c r="AD58" s="197">
        <v>12.46</v>
      </c>
      <c r="AE58" s="197">
        <v>0</v>
      </c>
      <c r="AF58" s="197">
        <v>0</v>
      </c>
      <c r="AG58" s="197">
        <v>30.43</v>
      </c>
      <c r="AH58" s="197">
        <v>0</v>
      </c>
      <c r="AI58" s="197">
        <v>18.39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4.51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6.26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15.03</v>
      </c>
      <c r="G59" s="197">
        <v>9.5399999999999991</v>
      </c>
      <c r="H59" s="197">
        <v>0</v>
      </c>
      <c r="I59" s="197">
        <v>13.72</v>
      </c>
      <c r="J59" s="197">
        <v>14.44</v>
      </c>
      <c r="K59" s="197">
        <v>248.67</v>
      </c>
      <c r="L59" s="197">
        <v>5.23</v>
      </c>
      <c r="M59" s="197">
        <v>2.13</v>
      </c>
      <c r="N59" s="197">
        <v>0.86</v>
      </c>
      <c r="O59" s="197">
        <v>2.46</v>
      </c>
      <c r="P59" s="197">
        <v>0.66</v>
      </c>
      <c r="Q59" s="197">
        <v>4.12</v>
      </c>
      <c r="R59" s="197">
        <v>8.16</v>
      </c>
      <c r="S59" s="197">
        <v>8.69</v>
      </c>
      <c r="T59" s="197">
        <v>0</v>
      </c>
      <c r="U59" s="197">
        <v>1.73</v>
      </c>
      <c r="V59" s="197">
        <v>4.17</v>
      </c>
      <c r="W59" s="197">
        <v>0.71</v>
      </c>
      <c r="X59" s="197">
        <v>1.44</v>
      </c>
      <c r="Y59" s="197">
        <v>0</v>
      </c>
      <c r="Z59" s="197">
        <v>3.27</v>
      </c>
      <c r="AA59" s="197">
        <v>19.18</v>
      </c>
      <c r="AB59" s="197">
        <v>0</v>
      </c>
      <c r="AC59" s="197">
        <v>2.99</v>
      </c>
      <c r="AD59" s="197">
        <v>12.46</v>
      </c>
      <c r="AE59" s="197">
        <v>0</v>
      </c>
      <c r="AF59" s="197">
        <v>0</v>
      </c>
      <c r="AG59" s="197">
        <v>31.03</v>
      </c>
      <c r="AH59" s="197">
        <v>0</v>
      </c>
      <c r="AI59" s="197">
        <v>18.39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4.51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15.03</v>
      </c>
      <c r="G60" s="197">
        <v>9.5399999999999991</v>
      </c>
      <c r="H60" s="197">
        <v>0</v>
      </c>
      <c r="I60" s="197">
        <v>13.72</v>
      </c>
      <c r="J60" s="197">
        <v>14.44</v>
      </c>
      <c r="K60" s="197">
        <v>248.66</v>
      </c>
      <c r="L60" s="197">
        <v>5.23</v>
      </c>
      <c r="M60" s="197">
        <v>2.13</v>
      </c>
      <c r="N60" s="197">
        <v>0.86</v>
      </c>
      <c r="O60" s="197">
        <v>2.46</v>
      </c>
      <c r="P60" s="197">
        <v>0.66</v>
      </c>
      <c r="Q60" s="197">
        <v>4.12</v>
      </c>
      <c r="R60" s="197">
        <v>8.16</v>
      </c>
      <c r="S60" s="197">
        <v>8.69</v>
      </c>
      <c r="T60" s="197">
        <v>0</v>
      </c>
      <c r="U60" s="197">
        <v>1.73</v>
      </c>
      <c r="V60" s="197">
        <v>4.17</v>
      </c>
      <c r="W60" s="197">
        <v>0.62</v>
      </c>
      <c r="X60" s="197">
        <v>1.44</v>
      </c>
      <c r="Y60" s="197">
        <v>0</v>
      </c>
      <c r="Z60" s="197">
        <v>3.27</v>
      </c>
      <c r="AA60" s="197">
        <v>1.1299999999999999</v>
      </c>
      <c r="AB60" s="197">
        <v>0</v>
      </c>
      <c r="AC60" s="197">
        <v>2.99</v>
      </c>
      <c r="AD60" s="197">
        <v>12.46</v>
      </c>
      <c r="AE60" s="197">
        <v>0</v>
      </c>
      <c r="AF60" s="197">
        <v>0</v>
      </c>
      <c r="AG60" s="197">
        <v>31.03</v>
      </c>
      <c r="AH60" s="197">
        <v>0</v>
      </c>
      <c r="AI60" s="197">
        <v>18.39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4.51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15.03</v>
      </c>
      <c r="G61" s="197">
        <v>9.5399999999999991</v>
      </c>
      <c r="H61" s="197">
        <v>0</v>
      </c>
      <c r="I61" s="197">
        <v>13.72</v>
      </c>
      <c r="J61" s="197">
        <v>14.44</v>
      </c>
      <c r="K61" s="197">
        <v>211.97</v>
      </c>
      <c r="L61" s="197">
        <v>5.27</v>
      </c>
      <c r="M61" s="197">
        <v>2.13</v>
      </c>
      <c r="N61" s="197">
        <v>0.86</v>
      </c>
      <c r="O61" s="197">
        <v>2.46</v>
      </c>
      <c r="P61" s="197">
        <v>0.66</v>
      </c>
      <c r="Q61" s="197">
        <v>4.12</v>
      </c>
      <c r="R61" s="197">
        <v>8.16</v>
      </c>
      <c r="S61" s="197">
        <v>8.69</v>
      </c>
      <c r="T61" s="197">
        <v>0</v>
      </c>
      <c r="U61" s="197">
        <v>1.73</v>
      </c>
      <c r="V61" s="197">
        <v>0.64</v>
      </c>
      <c r="W61" s="197">
        <v>0.62</v>
      </c>
      <c r="X61" s="197">
        <v>1.44</v>
      </c>
      <c r="Y61" s="197">
        <v>0</v>
      </c>
      <c r="Z61" s="197">
        <v>3.27</v>
      </c>
      <c r="AA61" s="197">
        <v>1.1299999999999999</v>
      </c>
      <c r="AB61" s="197">
        <v>0</v>
      </c>
      <c r="AC61" s="197">
        <v>2.99</v>
      </c>
      <c r="AD61" s="197">
        <v>12.46</v>
      </c>
      <c r="AE61" s="197">
        <v>0</v>
      </c>
      <c r="AF61" s="197">
        <v>0</v>
      </c>
      <c r="AG61" s="197">
        <v>31.03</v>
      </c>
      <c r="AH61" s="197">
        <v>0</v>
      </c>
      <c r="AI61" s="197">
        <v>18.39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4.51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15.03</v>
      </c>
      <c r="G62" s="197">
        <v>9.5399999999999991</v>
      </c>
      <c r="H62" s="197">
        <v>0</v>
      </c>
      <c r="I62" s="197">
        <v>13.72</v>
      </c>
      <c r="J62" s="197">
        <v>14.44</v>
      </c>
      <c r="K62" s="197">
        <v>205.18</v>
      </c>
      <c r="L62" s="197">
        <v>5.23</v>
      </c>
      <c r="M62" s="197">
        <v>2.13</v>
      </c>
      <c r="N62" s="197">
        <v>0.86</v>
      </c>
      <c r="O62" s="197">
        <v>2.46</v>
      </c>
      <c r="P62" s="197">
        <v>0.66</v>
      </c>
      <c r="Q62" s="197">
        <v>4.12</v>
      </c>
      <c r="R62" s="197">
        <v>8.16</v>
      </c>
      <c r="S62" s="197">
        <v>8.69</v>
      </c>
      <c r="T62" s="197">
        <v>0</v>
      </c>
      <c r="U62" s="197">
        <v>1.73</v>
      </c>
      <c r="V62" s="197">
        <v>0.2</v>
      </c>
      <c r="W62" s="197">
        <v>0.62</v>
      </c>
      <c r="X62" s="197">
        <v>1.44</v>
      </c>
      <c r="Y62" s="197">
        <v>0</v>
      </c>
      <c r="Z62" s="197">
        <v>3.27</v>
      </c>
      <c r="AA62" s="197">
        <v>1.1299999999999999</v>
      </c>
      <c r="AB62" s="197">
        <v>0</v>
      </c>
      <c r="AC62" s="197">
        <v>2.99</v>
      </c>
      <c r="AD62" s="197">
        <v>12.46</v>
      </c>
      <c r="AE62" s="197">
        <v>0</v>
      </c>
      <c r="AF62" s="197">
        <v>0</v>
      </c>
      <c r="AG62" s="197">
        <v>31.03</v>
      </c>
      <c r="AH62" s="197">
        <v>0</v>
      </c>
      <c r="AI62" s="197">
        <v>18.39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4.51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15.03</v>
      </c>
      <c r="G63" s="197">
        <v>9.5399999999999991</v>
      </c>
      <c r="H63" s="197">
        <v>0</v>
      </c>
      <c r="I63" s="197">
        <v>13.72</v>
      </c>
      <c r="J63" s="197">
        <v>14.44</v>
      </c>
      <c r="K63" s="197">
        <v>176.18</v>
      </c>
      <c r="L63" s="197">
        <v>5.23</v>
      </c>
      <c r="M63" s="197">
        <v>2.13</v>
      </c>
      <c r="N63" s="197">
        <v>0.83</v>
      </c>
      <c r="O63" s="197">
        <v>2.46</v>
      </c>
      <c r="P63" s="197">
        <v>0.66</v>
      </c>
      <c r="Q63" s="197">
        <v>4.12</v>
      </c>
      <c r="R63" s="197">
        <v>8.16</v>
      </c>
      <c r="S63" s="197">
        <v>8.69</v>
      </c>
      <c r="T63" s="197">
        <v>0</v>
      </c>
      <c r="U63" s="197">
        <v>1.73</v>
      </c>
      <c r="V63" s="197">
        <v>0.2</v>
      </c>
      <c r="W63" s="197">
        <v>0.62</v>
      </c>
      <c r="X63" s="197">
        <v>1.44</v>
      </c>
      <c r="Y63" s="197">
        <v>0</v>
      </c>
      <c r="Z63" s="197">
        <v>3.27</v>
      </c>
      <c r="AA63" s="197">
        <v>1.1299999999999999</v>
      </c>
      <c r="AB63" s="197">
        <v>0</v>
      </c>
      <c r="AC63" s="197">
        <v>4.99</v>
      </c>
      <c r="AD63" s="197">
        <v>12.46</v>
      </c>
      <c r="AE63" s="197">
        <v>0</v>
      </c>
      <c r="AF63" s="197">
        <v>0</v>
      </c>
      <c r="AG63" s="197">
        <v>31.03</v>
      </c>
      <c r="AH63" s="197">
        <v>0</v>
      </c>
      <c r="AI63" s="197">
        <v>18.39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4.51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15.03</v>
      </c>
      <c r="G64" s="197">
        <v>9.5399999999999991</v>
      </c>
      <c r="H64" s="197">
        <v>0</v>
      </c>
      <c r="I64" s="197">
        <v>13.72</v>
      </c>
      <c r="J64" s="197">
        <v>14.44</v>
      </c>
      <c r="K64" s="197">
        <v>137.52000000000001</v>
      </c>
      <c r="L64" s="197">
        <v>5.23</v>
      </c>
      <c r="M64" s="197">
        <v>2.13</v>
      </c>
      <c r="N64" s="197">
        <v>0.83</v>
      </c>
      <c r="O64" s="197">
        <v>2.46</v>
      </c>
      <c r="P64" s="197">
        <v>0.66</v>
      </c>
      <c r="Q64" s="197">
        <v>4.12</v>
      </c>
      <c r="R64" s="197">
        <v>8.16</v>
      </c>
      <c r="S64" s="197">
        <v>8.69</v>
      </c>
      <c r="T64" s="197">
        <v>0</v>
      </c>
      <c r="U64" s="197">
        <v>1.73</v>
      </c>
      <c r="V64" s="197">
        <v>0.2</v>
      </c>
      <c r="W64" s="197">
        <v>0.62</v>
      </c>
      <c r="X64" s="197">
        <v>1.44</v>
      </c>
      <c r="Y64" s="197">
        <v>0</v>
      </c>
      <c r="Z64" s="197">
        <v>3.27</v>
      </c>
      <c r="AA64" s="197">
        <v>1.1299999999999999</v>
      </c>
      <c r="AB64" s="197">
        <v>0</v>
      </c>
      <c r="AC64" s="197">
        <v>4.99</v>
      </c>
      <c r="AD64" s="197">
        <v>12.46</v>
      </c>
      <c r="AE64" s="197">
        <v>0</v>
      </c>
      <c r="AF64" s="197">
        <v>0</v>
      </c>
      <c r="AG64" s="197">
        <v>31.03</v>
      </c>
      <c r="AH64" s="197">
        <v>0</v>
      </c>
      <c r="AI64" s="197">
        <v>18.39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4.51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25.75</v>
      </c>
      <c r="H65" s="197">
        <v>0</v>
      </c>
      <c r="I65" s="197">
        <v>11.55</v>
      </c>
      <c r="J65" s="197">
        <v>23.11</v>
      </c>
      <c r="K65" s="197">
        <v>108.29</v>
      </c>
      <c r="L65" s="197">
        <v>5.23</v>
      </c>
      <c r="M65" s="197">
        <v>2.13</v>
      </c>
      <c r="N65" s="197">
        <v>0.83</v>
      </c>
      <c r="O65" s="197">
        <v>2.46</v>
      </c>
      <c r="P65" s="197">
        <v>0.66</v>
      </c>
      <c r="Q65" s="197">
        <v>4.12</v>
      </c>
      <c r="R65" s="197">
        <v>8.16</v>
      </c>
      <c r="S65" s="197">
        <v>8.69</v>
      </c>
      <c r="T65" s="197">
        <v>0</v>
      </c>
      <c r="U65" s="197">
        <v>1.73</v>
      </c>
      <c r="V65" s="197">
        <v>0.2</v>
      </c>
      <c r="W65" s="197">
        <v>0.62</v>
      </c>
      <c r="X65" s="197">
        <v>1.44</v>
      </c>
      <c r="Y65" s="197">
        <v>0</v>
      </c>
      <c r="Z65" s="197">
        <v>3.27</v>
      </c>
      <c r="AA65" s="197">
        <v>1.1299999999999999</v>
      </c>
      <c r="AB65" s="197">
        <v>0</v>
      </c>
      <c r="AC65" s="197">
        <v>4.99</v>
      </c>
      <c r="AD65" s="197">
        <v>12.46</v>
      </c>
      <c r="AE65" s="197">
        <v>0</v>
      </c>
      <c r="AF65" s="197">
        <v>0</v>
      </c>
      <c r="AG65" s="197">
        <v>31.03</v>
      </c>
      <c r="AH65" s="197">
        <v>0</v>
      </c>
      <c r="AI65" s="197">
        <v>18.39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4.51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25.75</v>
      </c>
      <c r="H66" s="197">
        <v>0</v>
      </c>
      <c r="I66" s="197">
        <v>11.55</v>
      </c>
      <c r="J66" s="197">
        <v>23.11</v>
      </c>
      <c r="K66" s="197">
        <v>59.97</v>
      </c>
      <c r="L66" s="197">
        <v>5.23</v>
      </c>
      <c r="M66" s="197">
        <v>2.13</v>
      </c>
      <c r="N66" s="197">
        <v>0.83</v>
      </c>
      <c r="O66" s="197">
        <v>2.46</v>
      </c>
      <c r="P66" s="197">
        <v>0.66</v>
      </c>
      <c r="Q66" s="197">
        <v>4.12</v>
      </c>
      <c r="R66" s="197">
        <v>8.16</v>
      </c>
      <c r="S66" s="197">
        <v>8.69</v>
      </c>
      <c r="T66" s="197">
        <v>0</v>
      </c>
      <c r="U66" s="197">
        <v>1.73</v>
      </c>
      <c r="V66" s="197">
        <v>0.2</v>
      </c>
      <c r="W66" s="197">
        <v>0.62</v>
      </c>
      <c r="X66" s="197">
        <v>1.44</v>
      </c>
      <c r="Y66" s="197">
        <v>0</v>
      </c>
      <c r="Z66" s="197">
        <v>3.27</v>
      </c>
      <c r="AA66" s="197">
        <v>1.1299999999999999</v>
      </c>
      <c r="AB66" s="197">
        <v>0</v>
      </c>
      <c r="AC66" s="197">
        <v>4.99</v>
      </c>
      <c r="AD66" s="197">
        <v>12.46</v>
      </c>
      <c r="AE66" s="197">
        <v>0</v>
      </c>
      <c r="AF66" s="197">
        <v>0</v>
      </c>
      <c r="AG66" s="197">
        <v>31.03</v>
      </c>
      <c r="AH66" s="197">
        <v>0</v>
      </c>
      <c r="AI66" s="197">
        <v>18.39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4.51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25.75</v>
      </c>
      <c r="H67" s="197">
        <v>0</v>
      </c>
      <c r="I67" s="197">
        <v>11.55</v>
      </c>
      <c r="J67" s="197">
        <v>23.11</v>
      </c>
      <c r="K67" s="197">
        <v>17.07</v>
      </c>
      <c r="L67" s="197">
        <v>0.27</v>
      </c>
      <c r="M67" s="197">
        <v>2.13</v>
      </c>
      <c r="N67" s="197">
        <v>0.83</v>
      </c>
      <c r="O67" s="197">
        <v>2.46</v>
      </c>
      <c r="P67" s="197">
        <v>0.66</v>
      </c>
      <c r="Q67" s="197">
        <v>0.24</v>
      </c>
      <c r="R67" s="197">
        <v>0.37</v>
      </c>
      <c r="S67" s="197">
        <v>0.39</v>
      </c>
      <c r="T67" s="197">
        <v>0</v>
      </c>
      <c r="U67" s="197">
        <v>1.73</v>
      </c>
      <c r="V67" s="197">
        <v>0.2</v>
      </c>
      <c r="W67" s="197">
        <v>0.62</v>
      </c>
      <c r="X67" s="197">
        <v>1.44</v>
      </c>
      <c r="Y67" s="197">
        <v>0</v>
      </c>
      <c r="Z67" s="197">
        <v>3.27</v>
      </c>
      <c r="AA67" s="197">
        <v>1.1299999999999999</v>
      </c>
      <c r="AB67" s="197">
        <v>0</v>
      </c>
      <c r="AC67" s="197">
        <v>6.45</v>
      </c>
      <c r="AD67" s="197">
        <v>12.46</v>
      </c>
      <c r="AE67" s="197">
        <v>0</v>
      </c>
      <c r="AF67" s="197">
        <v>0</v>
      </c>
      <c r="AG67" s="197">
        <v>43.3</v>
      </c>
      <c r="AH67" s="197">
        <v>0</v>
      </c>
      <c r="AI67" s="197">
        <v>18.39</v>
      </c>
      <c r="AJ67" s="197">
        <v>0</v>
      </c>
      <c r="AK67" s="197">
        <v>-5.18</v>
      </c>
      <c r="AL67" s="197">
        <v>0</v>
      </c>
      <c r="AM67" s="197">
        <v>0</v>
      </c>
      <c r="AN67" s="197">
        <v>0</v>
      </c>
      <c r="AO67" s="197">
        <v>4.51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25.75</v>
      </c>
      <c r="H68" s="197">
        <v>0</v>
      </c>
      <c r="I68" s="197">
        <v>11.55</v>
      </c>
      <c r="J68" s="197">
        <v>23.11</v>
      </c>
      <c r="K68" s="197">
        <v>17.07</v>
      </c>
      <c r="L68" s="197">
        <v>0.27</v>
      </c>
      <c r="M68" s="197">
        <v>2.13</v>
      </c>
      <c r="N68" s="197">
        <v>0.83</v>
      </c>
      <c r="O68" s="197">
        <v>2.46</v>
      </c>
      <c r="P68" s="197">
        <v>0.66</v>
      </c>
      <c r="Q68" s="197">
        <v>0.24</v>
      </c>
      <c r="R68" s="197">
        <v>0.37</v>
      </c>
      <c r="S68" s="197">
        <v>0.39</v>
      </c>
      <c r="T68" s="197">
        <v>0</v>
      </c>
      <c r="U68" s="197">
        <v>1.73</v>
      </c>
      <c r="V68" s="197">
        <v>0.2</v>
      </c>
      <c r="W68" s="197">
        <v>0.62</v>
      </c>
      <c r="X68" s="197">
        <v>1.44</v>
      </c>
      <c r="Y68" s="197">
        <v>0</v>
      </c>
      <c r="Z68" s="197">
        <v>3.27</v>
      </c>
      <c r="AA68" s="197">
        <v>1.1299999999999999</v>
      </c>
      <c r="AB68" s="197">
        <v>0</v>
      </c>
      <c r="AC68" s="197">
        <v>6.45</v>
      </c>
      <c r="AD68" s="197">
        <v>12.46</v>
      </c>
      <c r="AE68" s="197">
        <v>0</v>
      </c>
      <c r="AF68" s="197">
        <v>0</v>
      </c>
      <c r="AG68" s="197">
        <v>45.07</v>
      </c>
      <c r="AH68" s="197">
        <v>0</v>
      </c>
      <c r="AI68" s="197">
        <v>18.39</v>
      </c>
      <c r="AJ68" s="197">
        <v>0</v>
      </c>
      <c r="AK68" s="197">
        <v>-5.18</v>
      </c>
      <c r="AL68" s="197">
        <v>0</v>
      </c>
      <c r="AM68" s="197">
        <v>0</v>
      </c>
      <c r="AN68" s="197">
        <v>0</v>
      </c>
      <c r="AO68" s="197">
        <v>-50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25.75</v>
      </c>
      <c r="H69" s="197">
        <v>0</v>
      </c>
      <c r="I69" s="197">
        <v>11.55</v>
      </c>
      <c r="J69" s="197">
        <v>23.11</v>
      </c>
      <c r="K69" s="197">
        <v>17.07</v>
      </c>
      <c r="L69" s="197">
        <v>0.27</v>
      </c>
      <c r="M69" s="197">
        <v>2.13</v>
      </c>
      <c r="N69" s="197">
        <v>0.83</v>
      </c>
      <c r="O69" s="197">
        <v>2.46</v>
      </c>
      <c r="P69" s="197">
        <v>0.66</v>
      </c>
      <c r="Q69" s="197">
        <v>0.24</v>
      </c>
      <c r="R69" s="197">
        <v>0.37</v>
      </c>
      <c r="S69" s="197">
        <v>0.39</v>
      </c>
      <c r="T69" s="197">
        <v>0</v>
      </c>
      <c r="U69" s="197">
        <v>1.73</v>
      </c>
      <c r="V69" s="197">
        <v>0.2</v>
      </c>
      <c r="W69" s="197">
        <v>0.62</v>
      </c>
      <c r="X69" s="197">
        <v>1.44</v>
      </c>
      <c r="Y69" s="197">
        <v>0</v>
      </c>
      <c r="Z69" s="197">
        <v>3.27</v>
      </c>
      <c r="AA69" s="197">
        <v>1.1299999999999999</v>
      </c>
      <c r="AB69" s="197">
        <v>0</v>
      </c>
      <c r="AC69" s="197">
        <v>6.45</v>
      </c>
      <c r="AD69" s="197">
        <v>12.46</v>
      </c>
      <c r="AE69" s="197">
        <v>0</v>
      </c>
      <c r="AF69" s="197">
        <v>0</v>
      </c>
      <c r="AG69" s="197">
        <v>45.07</v>
      </c>
      <c r="AH69" s="197">
        <v>0</v>
      </c>
      <c r="AI69" s="197">
        <v>18.39</v>
      </c>
      <c r="AJ69" s="197">
        <v>0</v>
      </c>
      <c r="AK69" s="197">
        <v>-5.18</v>
      </c>
      <c r="AL69" s="197">
        <v>0</v>
      </c>
      <c r="AM69" s="197">
        <v>0</v>
      </c>
      <c r="AN69" s="197">
        <v>0</v>
      </c>
      <c r="AO69" s="197">
        <v>-100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25.75</v>
      </c>
      <c r="H70" s="197">
        <v>0</v>
      </c>
      <c r="I70" s="197">
        <v>11.55</v>
      </c>
      <c r="J70" s="197">
        <v>23.11</v>
      </c>
      <c r="K70" s="197">
        <v>17.07</v>
      </c>
      <c r="L70" s="197">
        <v>0.27</v>
      </c>
      <c r="M70" s="197">
        <v>2.13</v>
      </c>
      <c r="N70" s="197">
        <v>0.83</v>
      </c>
      <c r="O70" s="197">
        <v>2.46</v>
      </c>
      <c r="P70" s="197">
        <v>0.66</v>
      </c>
      <c r="Q70" s="197">
        <v>0.24</v>
      </c>
      <c r="R70" s="197">
        <v>0.37</v>
      </c>
      <c r="S70" s="197">
        <v>0.39</v>
      </c>
      <c r="T70" s="197">
        <v>0</v>
      </c>
      <c r="U70" s="197">
        <v>1.73</v>
      </c>
      <c r="V70" s="197">
        <v>0.2</v>
      </c>
      <c r="W70" s="197">
        <v>0.62</v>
      </c>
      <c r="X70" s="197">
        <v>1.44</v>
      </c>
      <c r="Y70" s="197">
        <v>0</v>
      </c>
      <c r="Z70" s="197">
        <v>3.27</v>
      </c>
      <c r="AA70" s="197">
        <v>1.1299999999999999</v>
      </c>
      <c r="AB70" s="197">
        <v>0</v>
      </c>
      <c r="AC70" s="197">
        <v>6.45</v>
      </c>
      <c r="AD70" s="197">
        <v>12.46</v>
      </c>
      <c r="AE70" s="197">
        <v>0</v>
      </c>
      <c r="AF70" s="197">
        <v>0</v>
      </c>
      <c r="AG70" s="197">
        <v>45.07</v>
      </c>
      <c r="AH70" s="197">
        <v>0</v>
      </c>
      <c r="AI70" s="197">
        <v>18.39</v>
      </c>
      <c r="AJ70" s="197">
        <v>0</v>
      </c>
      <c r="AK70" s="197">
        <v>-5.18</v>
      </c>
      <c r="AL70" s="197">
        <v>0</v>
      </c>
      <c r="AM70" s="197">
        <v>0</v>
      </c>
      <c r="AN70" s="197">
        <v>0</v>
      </c>
      <c r="AO70" s="197">
        <v>-125.49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25.75</v>
      </c>
      <c r="H71" s="197">
        <v>0</v>
      </c>
      <c r="I71" s="197">
        <v>11.55</v>
      </c>
      <c r="J71" s="197">
        <v>23.11</v>
      </c>
      <c r="K71" s="197">
        <v>17.07</v>
      </c>
      <c r="L71" s="197">
        <v>0.27</v>
      </c>
      <c r="M71" s="197">
        <v>2.13</v>
      </c>
      <c r="N71" s="197">
        <v>0.83</v>
      </c>
      <c r="O71" s="197">
        <v>2.46</v>
      </c>
      <c r="P71" s="197">
        <v>0.66</v>
      </c>
      <c r="Q71" s="197">
        <v>0.24</v>
      </c>
      <c r="R71" s="197">
        <v>0.37</v>
      </c>
      <c r="S71" s="197">
        <v>0.39</v>
      </c>
      <c r="T71" s="197">
        <v>0</v>
      </c>
      <c r="U71" s="197">
        <v>1.73</v>
      </c>
      <c r="V71" s="197">
        <v>0.2</v>
      </c>
      <c r="W71" s="197">
        <v>0.62</v>
      </c>
      <c r="X71" s="197">
        <v>1.44</v>
      </c>
      <c r="Y71" s="197">
        <v>0</v>
      </c>
      <c r="Z71" s="197">
        <v>3.27</v>
      </c>
      <c r="AA71" s="197">
        <v>1.1299999999999999</v>
      </c>
      <c r="AB71" s="197">
        <v>0</v>
      </c>
      <c r="AC71" s="197">
        <v>7.44</v>
      </c>
      <c r="AD71" s="197">
        <v>12.46</v>
      </c>
      <c r="AE71" s="197">
        <v>0</v>
      </c>
      <c r="AF71" s="197">
        <v>0</v>
      </c>
      <c r="AG71" s="197">
        <v>45.07</v>
      </c>
      <c r="AH71" s="197">
        <v>0</v>
      </c>
      <c r="AI71" s="197">
        <v>18.39</v>
      </c>
      <c r="AJ71" s="197">
        <v>0</v>
      </c>
      <c r="AK71" s="197">
        <v>-5.18</v>
      </c>
      <c r="AL71" s="197">
        <v>0</v>
      </c>
      <c r="AM71" s="197">
        <v>0</v>
      </c>
      <c r="AN71" s="197">
        <v>0</v>
      </c>
      <c r="AO71" s="197">
        <v>-100.39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25.75</v>
      </c>
      <c r="H72" s="197">
        <v>0</v>
      </c>
      <c r="I72" s="197">
        <v>11.55</v>
      </c>
      <c r="J72" s="197">
        <v>23.11</v>
      </c>
      <c r="K72" s="197">
        <v>17.07</v>
      </c>
      <c r="L72" s="197">
        <v>0.27</v>
      </c>
      <c r="M72" s="197">
        <v>2.13</v>
      </c>
      <c r="N72" s="197">
        <v>0.83</v>
      </c>
      <c r="O72" s="197">
        <v>2.46</v>
      </c>
      <c r="P72" s="197">
        <v>0.66</v>
      </c>
      <c r="Q72" s="197">
        <v>0.24</v>
      </c>
      <c r="R72" s="197">
        <v>0.37</v>
      </c>
      <c r="S72" s="197">
        <v>0.39</v>
      </c>
      <c r="T72" s="197">
        <v>0</v>
      </c>
      <c r="U72" s="197">
        <v>1.73</v>
      </c>
      <c r="V72" s="197">
        <v>0.2</v>
      </c>
      <c r="W72" s="197">
        <v>0.62</v>
      </c>
      <c r="X72" s="197">
        <v>1.44</v>
      </c>
      <c r="Y72" s="197">
        <v>0</v>
      </c>
      <c r="Z72" s="197">
        <v>3.27</v>
      </c>
      <c r="AA72" s="197">
        <v>1.1299999999999999</v>
      </c>
      <c r="AB72" s="197">
        <v>0</v>
      </c>
      <c r="AC72" s="197">
        <v>9.59</v>
      </c>
      <c r="AD72" s="197">
        <v>12.46</v>
      </c>
      <c r="AE72" s="197">
        <v>0</v>
      </c>
      <c r="AF72" s="197">
        <v>0</v>
      </c>
      <c r="AG72" s="197">
        <v>48.73</v>
      </c>
      <c r="AH72" s="197">
        <v>0</v>
      </c>
      <c r="AI72" s="197">
        <v>18.39</v>
      </c>
      <c r="AJ72" s="197">
        <v>0</v>
      </c>
      <c r="AK72" s="197">
        <v>-5.18</v>
      </c>
      <c r="AL72" s="197">
        <v>0</v>
      </c>
      <c r="AM72" s="197">
        <v>0</v>
      </c>
      <c r="AN72" s="197">
        <v>0</v>
      </c>
      <c r="AO72" s="197">
        <v>-104.57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25.75</v>
      </c>
      <c r="H73" s="197">
        <v>0</v>
      </c>
      <c r="I73" s="197">
        <v>11.55</v>
      </c>
      <c r="J73" s="197">
        <v>23.11</v>
      </c>
      <c r="K73" s="197">
        <v>17.07</v>
      </c>
      <c r="L73" s="197">
        <v>0.27</v>
      </c>
      <c r="M73" s="197">
        <v>2.13</v>
      </c>
      <c r="N73" s="197">
        <v>0.83</v>
      </c>
      <c r="O73" s="197">
        <v>2.46</v>
      </c>
      <c r="P73" s="197">
        <v>0.66</v>
      </c>
      <c r="Q73" s="197">
        <v>0.24</v>
      </c>
      <c r="R73" s="197">
        <v>0.37</v>
      </c>
      <c r="S73" s="197">
        <v>0.39</v>
      </c>
      <c r="T73" s="197">
        <v>0</v>
      </c>
      <c r="U73" s="197">
        <v>1.73</v>
      </c>
      <c r="V73" s="197">
        <v>0.2</v>
      </c>
      <c r="W73" s="197">
        <v>0.62</v>
      </c>
      <c r="X73" s="197">
        <v>1.44</v>
      </c>
      <c r="Y73" s="197">
        <v>0</v>
      </c>
      <c r="Z73" s="197">
        <v>3.27</v>
      </c>
      <c r="AA73" s="197">
        <v>1.1299999999999999</v>
      </c>
      <c r="AB73" s="197">
        <v>0</v>
      </c>
      <c r="AC73" s="197">
        <v>9.59</v>
      </c>
      <c r="AD73" s="197">
        <v>12.46</v>
      </c>
      <c r="AE73" s="197">
        <v>0</v>
      </c>
      <c r="AF73" s="197">
        <v>0</v>
      </c>
      <c r="AG73" s="197">
        <v>46.65</v>
      </c>
      <c r="AH73" s="197">
        <v>0</v>
      </c>
      <c r="AI73" s="197">
        <v>18.39</v>
      </c>
      <c r="AJ73" s="197">
        <v>0</v>
      </c>
      <c r="AK73" s="197">
        <v>-5.18</v>
      </c>
      <c r="AL73" s="197">
        <v>0</v>
      </c>
      <c r="AM73" s="197">
        <v>0</v>
      </c>
      <c r="AN73" s="197">
        <v>0</v>
      </c>
      <c r="AO73" s="197">
        <v>-104.57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25.75</v>
      </c>
      <c r="H74" s="197">
        <v>0</v>
      </c>
      <c r="I74" s="197">
        <v>11.55</v>
      </c>
      <c r="J74" s="197">
        <v>23.11</v>
      </c>
      <c r="K74" s="197">
        <v>17.07</v>
      </c>
      <c r="L74" s="197">
        <v>0.27</v>
      </c>
      <c r="M74" s="197">
        <v>2.13</v>
      </c>
      <c r="N74" s="197">
        <v>0.83</v>
      </c>
      <c r="O74" s="197">
        <v>2.46</v>
      </c>
      <c r="P74" s="197">
        <v>0.66</v>
      </c>
      <c r="Q74" s="197">
        <v>0.24</v>
      </c>
      <c r="R74" s="197">
        <v>0.37</v>
      </c>
      <c r="S74" s="197">
        <v>0.39</v>
      </c>
      <c r="T74" s="197">
        <v>0</v>
      </c>
      <c r="U74" s="197">
        <v>1.73</v>
      </c>
      <c r="V74" s="197">
        <v>0.2</v>
      </c>
      <c r="W74" s="197">
        <v>0.62</v>
      </c>
      <c r="X74" s="197">
        <v>1.44</v>
      </c>
      <c r="Y74" s="197">
        <v>0</v>
      </c>
      <c r="Z74" s="197">
        <v>3.27</v>
      </c>
      <c r="AA74" s="197">
        <v>1.1299999999999999</v>
      </c>
      <c r="AB74" s="197">
        <v>0</v>
      </c>
      <c r="AC74" s="197">
        <v>9.59</v>
      </c>
      <c r="AD74" s="197">
        <v>12.46</v>
      </c>
      <c r="AE74" s="197">
        <v>0</v>
      </c>
      <c r="AF74" s="197">
        <v>0</v>
      </c>
      <c r="AG74" s="197">
        <v>46.65</v>
      </c>
      <c r="AH74" s="197">
        <v>0</v>
      </c>
      <c r="AI74" s="197">
        <v>18.39</v>
      </c>
      <c r="AJ74" s="197">
        <v>0</v>
      </c>
      <c r="AK74" s="197">
        <v>-5.18</v>
      </c>
      <c r="AL74" s="197">
        <v>0</v>
      </c>
      <c r="AM74" s="197">
        <v>0</v>
      </c>
      <c r="AN74" s="197">
        <v>0</v>
      </c>
      <c r="AO74" s="197">
        <v>-104.57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25.75</v>
      </c>
      <c r="H75" s="197">
        <v>0</v>
      </c>
      <c r="I75" s="197">
        <v>11.55</v>
      </c>
      <c r="J75" s="197">
        <v>23.11</v>
      </c>
      <c r="K75" s="197">
        <v>17.07</v>
      </c>
      <c r="L75" s="197">
        <v>0.27</v>
      </c>
      <c r="M75" s="197">
        <v>2.13</v>
      </c>
      <c r="N75" s="197">
        <v>0.83</v>
      </c>
      <c r="O75" s="197">
        <v>2.46</v>
      </c>
      <c r="P75" s="197">
        <v>0.66</v>
      </c>
      <c r="Q75" s="197">
        <v>0.24</v>
      </c>
      <c r="R75" s="197">
        <v>0.37</v>
      </c>
      <c r="S75" s="197">
        <v>0.39</v>
      </c>
      <c r="T75" s="197">
        <v>0</v>
      </c>
      <c r="U75" s="197">
        <v>1.73</v>
      </c>
      <c r="V75" s="197">
        <v>0.2</v>
      </c>
      <c r="W75" s="197">
        <v>0.62</v>
      </c>
      <c r="X75" s="197">
        <v>1.44</v>
      </c>
      <c r="Y75" s="197">
        <v>0</v>
      </c>
      <c r="Z75" s="197">
        <v>3.27</v>
      </c>
      <c r="AA75" s="197">
        <v>1.1299999999999999</v>
      </c>
      <c r="AB75" s="197">
        <v>0</v>
      </c>
      <c r="AC75" s="197">
        <v>9.11</v>
      </c>
      <c r="AD75" s="197">
        <v>12.46</v>
      </c>
      <c r="AE75" s="197">
        <v>0</v>
      </c>
      <c r="AF75" s="197">
        <v>0</v>
      </c>
      <c r="AG75" s="197">
        <v>46.28</v>
      </c>
      <c r="AH75" s="197">
        <v>0</v>
      </c>
      <c r="AI75" s="197">
        <v>18.39</v>
      </c>
      <c r="AJ75" s="197">
        <v>0</v>
      </c>
      <c r="AK75" s="197">
        <v>-5.18</v>
      </c>
      <c r="AL75" s="197">
        <v>0</v>
      </c>
      <c r="AM75" s="197">
        <v>0</v>
      </c>
      <c r="AN75" s="197">
        <v>0</v>
      </c>
      <c r="AO75" s="197">
        <v>-97.6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25.75</v>
      </c>
      <c r="H76" s="197">
        <v>0</v>
      </c>
      <c r="I76" s="197">
        <v>11.55</v>
      </c>
      <c r="J76" s="197">
        <v>23.11</v>
      </c>
      <c r="K76" s="197">
        <v>17.07</v>
      </c>
      <c r="L76" s="197">
        <v>0.27</v>
      </c>
      <c r="M76" s="197">
        <v>2.13</v>
      </c>
      <c r="N76" s="197">
        <v>0.83</v>
      </c>
      <c r="O76" s="197">
        <v>2.46</v>
      </c>
      <c r="P76" s="197">
        <v>0.66</v>
      </c>
      <c r="Q76" s="197">
        <v>0.24</v>
      </c>
      <c r="R76" s="197">
        <v>0.37</v>
      </c>
      <c r="S76" s="197">
        <v>0.39</v>
      </c>
      <c r="T76" s="197">
        <v>0</v>
      </c>
      <c r="U76" s="197">
        <v>1.73</v>
      </c>
      <c r="V76" s="197">
        <v>0.2</v>
      </c>
      <c r="W76" s="197">
        <v>0.62</v>
      </c>
      <c r="X76" s="197">
        <v>1.44</v>
      </c>
      <c r="Y76" s="197">
        <v>0</v>
      </c>
      <c r="Z76" s="197">
        <v>3.27</v>
      </c>
      <c r="AA76" s="197">
        <v>1.1299999999999999</v>
      </c>
      <c r="AB76" s="197">
        <v>0</v>
      </c>
      <c r="AC76" s="197">
        <v>9.11</v>
      </c>
      <c r="AD76" s="197">
        <v>12.46</v>
      </c>
      <c r="AE76" s="197">
        <v>0</v>
      </c>
      <c r="AF76" s="197">
        <v>0</v>
      </c>
      <c r="AG76" s="197">
        <v>46.28</v>
      </c>
      <c r="AH76" s="197">
        <v>0</v>
      </c>
      <c r="AI76" s="197">
        <v>18.39</v>
      </c>
      <c r="AJ76" s="197">
        <v>0</v>
      </c>
      <c r="AK76" s="197">
        <v>-5.18</v>
      </c>
      <c r="AL76" s="197">
        <v>0</v>
      </c>
      <c r="AM76" s="197">
        <v>0</v>
      </c>
      <c r="AN76" s="197">
        <v>0</v>
      </c>
      <c r="AO76" s="197">
        <v>-89.63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25.75</v>
      </c>
      <c r="H77" s="197">
        <v>0</v>
      </c>
      <c r="I77" s="197">
        <v>11.55</v>
      </c>
      <c r="J77" s="197">
        <v>23.11</v>
      </c>
      <c r="K77" s="197">
        <v>17.07</v>
      </c>
      <c r="L77" s="197">
        <v>0.27</v>
      </c>
      <c r="M77" s="197">
        <v>2.13</v>
      </c>
      <c r="N77" s="197">
        <v>0.83</v>
      </c>
      <c r="O77" s="197">
        <v>2.46</v>
      </c>
      <c r="P77" s="197">
        <v>0.66</v>
      </c>
      <c r="Q77" s="197">
        <v>0.24</v>
      </c>
      <c r="R77" s="197">
        <v>0.37</v>
      </c>
      <c r="S77" s="197">
        <v>0.39</v>
      </c>
      <c r="T77" s="197">
        <v>0</v>
      </c>
      <c r="U77" s="197">
        <v>1.73</v>
      </c>
      <c r="V77" s="197">
        <v>0.2</v>
      </c>
      <c r="W77" s="197">
        <v>0.62</v>
      </c>
      <c r="X77" s="197">
        <v>1.44</v>
      </c>
      <c r="Y77" s="197">
        <v>0</v>
      </c>
      <c r="Z77" s="197">
        <v>3.27</v>
      </c>
      <c r="AA77" s="197">
        <v>1.1299999999999999</v>
      </c>
      <c r="AB77" s="197">
        <v>0</v>
      </c>
      <c r="AC77" s="197">
        <v>9.11</v>
      </c>
      <c r="AD77" s="197">
        <v>12.46</v>
      </c>
      <c r="AE77" s="197">
        <v>0</v>
      </c>
      <c r="AF77" s="197">
        <v>0</v>
      </c>
      <c r="AG77" s="197">
        <v>46.28</v>
      </c>
      <c r="AH77" s="197">
        <v>0</v>
      </c>
      <c r="AI77" s="197">
        <v>18.39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-95.07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25.75</v>
      </c>
      <c r="H78" s="197">
        <v>0</v>
      </c>
      <c r="I78" s="197">
        <v>11.55</v>
      </c>
      <c r="J78" s="197">
        <v>23.11</v>
      </c>
      <c r="K78" s="197">
        <v>17.07</v>
      </c>
      <c r="L78" s="197">
        <v>0.27</v>
      </c>
      <c r="M78" s="197">
        <v>2.13</v>
      </c>
      <c r="N78" s="197">
        <v>0.83</v>
      </c>
      <c r="O78" s="197">
        <v>2.46</v>
      </c>
      <c r="P78" s="197">
        <v>0.66</v>
      </c>
      <c r="Q78" s="197">
        <v>0.24</v>
      </c>
      <c r="R78" s="197">
        <v>0.37</v>
      </c>
      <c r="S78" s="197">
        <v>0.39</v>
      </c>
      <c r="T78" s="197">
        <v>0</v>
      </c>
      <c r="U78" s="197">
        <v>1.73</v>
      </c>
      <c r="V78" s="197">
        <v>0.2</v>
      </c>
      <c r="W78" s="197">
        <v>0.62</v>
      </c>
      <c r="X78" s="197">
        <v>1.44</v>
      </c>
      <c r="Y78" s="197">
        <v>0</v>
      </c>
      <c r="Z78" s="197">
        <v>3.27</v>
      </c>
      <c r="AA78" s="197">
        <v>1.1299999999999999</v>
      </c>
      <c r="AB78" s="197">
        <v>0</v>
      </c>
      <c r="AC78" s="197">
        <v>9.11</v>
      </c>
      <c r="AD78" s="197">
        <v>12.46</v>
      </c>
      <c r="AE78" s="197">
        <v>0</v>
      </c>
      <c r="AF78" s="197">
        <v>0</v>
      </c>
      <c r="AG78" s="197">
        <v>46.28</v>
      </c>
      <c r="AH78" s="197">
        <v>0</v>
      </c>
      <c r="AI78" s="197">
        <v>18.39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-89.63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25.75</v>
      </c>
      <c r="H79" s="197">
        <v>0</v>
      </c>
      <c r="I79" s="197">
        <v>11.55</v>
      </c>
      <c r="J79" s="197">
        <v>23.11</v>
      </c>
      <c r="K79" s="197">
        <v>17.07</v>
      </c>
      <c r="L79" s="197">
        <v>0.27</v>
      </c>
      <c r="M79" s="197">
        <v>2.13</v>
      </c>
      <c r="N79" s="197">
        <v>0.83</v>
      </c>
      <c r="O79" s="197">
        <v>2.46</v>
      </c>
      <c r="P79" s="197">
        <v>0.66</v>
      </c>
      <c r="Q79" s="197">
        <v>0.24</v>
      </c>
      <c r="R79" s="197">
        <v>0.37</v>
      </c>
      <c r="S79" s="197">
        <v>0.39</v>
      </c>
      <c r="T79" s="197">
        <v>0</v>
      </c>
      <c r="U79" s="197">
        <v>2.1800000000000002</v>
      </c>
      <c r="V79" s="197">
        <v>0.2</v>
      </c>
      <c r="W79" s="197">
        <v>0.62</v>
      </c>
      <c r="X79" s="197">
        <v>1.44</v>
      </c>
      <c r="Y79" s="197">
        <v>0</v>
      </c>
      <c r="Z79" s="197">
        <v>3.27</v>
      </c>
      <c r="AA79" s="197">
        <v>1.1299999999999999</v>
      </c>
      <c r="AB79" s="197">
        <v>0</v>
      </c>
      <c r="AC79" s="197">
        <v>9.11</v>
      </c>
      <c r="AD79" s="197">
        <v>12.46</v>
      </c>
      <c r="AE79" s="197">
        <v>0</v>
      </c>
      <c r="AF79" s="197">
        <v>0</v>
      </c>
      <c r="AG79" s="197">
        <v>46.28</v>
      </c>
      <c r="AH79" s="197">
        <v>0</v>
      </c>
      <c r="AI79" s="197">
        <v>18.39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-80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25.75</v>
      </c>
      <c r="H80" s="197">
        <v>0</v>
      </c>
      <c r="I80" s="197">
        <v>11.55</v>
      </c>
      <c r="J80" s="197">
        <v>23.11</v>
      </c>
      <c r="K80" s="197">
        <v>17.07</v>
      </c>
      <c r="L80" s="197">
        <v>0.27</v>
      </c>
      <c r="M80" s="197">
        <v>2.13</v>
      </c>
      <c r="N80" s="197">
        <v>0.83</v>
      </c>
      <c r="O80" s="197">
        <v>2.46</v>
      </c>
      <c r="P80" s="197">
        <v>0.66</v>
      </c>
      <c r="Q80" s="197">
        <v>0.24</v>
      </c>
      <c r="R80" s="197">
        <v>0.37</v>
      </c>
      <c r="S80" s="197">
        <v>0.39</v>
      </c>
      <c r="T80" s="197">
        <v>0</v>
      </c>
      <c r="U80" s="197">
        <v>2.1800000000000002</v>
      </c>
      <c r="V80" s="197">
        <v>0.2</v>
      </c>
      <c r="W80" s="197">
        <v>0.62</v>
      </c>
      <c r="X80" s="197">
        <v>1.44</v>
      </c>
      <c r="Y80" s="197">
        <v>0</v>
      </c>
      <c r="Z80" s="197">
        <v>3.27</v>
      </c>
      <c r="AA80" s="197">
        <v>1.1299999999999999</v>
      </c>
      <c r="AB80" s="197">
        <v>0</v>
      </c>
      <c r="AC80" s="197">
        <v>9.11</v>
      </c>
      <c r="AD80" s="197">
        <v>12.46</v>
      </c>
      <c r="AE80" s="197">
        <v>0</v>
      </c>
      <c r="AF80" s="197">
        <v>0</v>
      </c>
      <c r="AG80" s="197">
        <v>48.75</v>
      </c>
      <c r="AH80" s="197">
        <v>0</v>
      </c>
      <c r="AI80" s="197">
        <v>18.39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-80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25.75</v>
      </c>
      <c r="H81" s="197">
        <v>0</v>
      </c>
      <c r="I81" s="197">
        <v>11.55</v>
      </c>
      <c r="J81" s="197">
        <v>23.11</v>
      </c>
      <c r="K81" s="197">
        <v>17.07</v>
      </c>
      <c r="L81" s="197">
        <v>0.27</v>
      </c>
      <c r="M81" s="197">
        <v>2.13</v>
      </c>
      <c r="N81" s="197">
        <v>0.83</v>
      </c>
      <c r="O81" s="197">
        <v>2.46</v>
      </c>
      <c r="P81" s="197">
        <v>0.66</v>
      </c>
      <c r="Q81" s="197">
        <v>0.24</v>
      </c>
      <c r="R81" s="197">
        <v>0.37</v>
      </c>
      <c r="S81" s="197">
        <v>0.39</v>
      </c>
      <c r="T81" s="197">
        <v>0</v>
      </c>
      <c r="U81" s="197">
        <v>2.1800000000000002</v>
      </c>
      <c r="V81" s="197">
        <v>0.2</v>
      </c>
      <c r="W81" s="197">
        <v>0.62</v>
      </c>
      <c r="X81" s="197">
        <v>1.44</v>
      </c>
      <c r="Y81" s="197">
        <v>0</v>
      </c>
      <c r="Z81" s="197">
        <v>3.27</v>
      </c>
      <c r="AA81" s="197">
        <v>1.1299999999999999</v>
      </c>
      <c r="AB81" s="197">
        <v>0</v>
      </c>
      <c r="AC81" s="197">
        <v>9.11</v>
      </c>
      <c r="AD81" s="197">
        <v>12.46</v>
      </c>
      <c r="AE81" s="197">
        <v>0</v>
      </c>
      <c r="AF81" s="197">
        <v>0</v>
      </c>
      <c r="AG81" s="197">
        <v>43.81</v>
      </c>
      <c r="AH81" s="197">
        <v>0</v>
      </c>
      <c r="AI81" s="197">
        <v>18.39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-70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25.75</v>
      </c>
      <c r="H82" s="197">
        <v>0</v>
      </c>
      <c r="I82" s="197">
        <v>11.55</v>
      </c>
      <c r="J82" s="197">
        <v>23.11</v>
      </c>
      <c r="K82" s="197">
        <v>17.07</v>
      </c>
      <c r="L82" s="197">
        <v>0.27</v>
      </c>
      <c r="M82" s="197">
        <v>2.13</v>
      </c>
      <c r="N82" s="197">
        <v>0.83</v>
      </c>
      <c r="O82" s="197">
        <v>2.46</v>
      </c>
      <c r="P82" s="197">
        <v>0.66</v>
      </c>
      <c r="Q82" s="197">
        <v>0.24</v>
      </c>
      <c r="R82" s="197">
        <v>0.37</v>
      </c>
      <c r="S82" s="197">
        <v>0.39</v>
      </c>
      <c r="T82" s="197">
        <v>0</v>
      </c>
      <c r="U82" s="197">
        <v>2.1800000000000002</v>
      </c>
      <c r="V82" s="197">
        <v>0.2</v>
      </c>
      <c r="W82" s="197">
        <v>0.62</v>
      </c>
      <c r="X82" s="197">
        <v>1.44</v>
      </c>
      <c r="Y82" s="197">
        <v>0</v>
      </c>
      <c r="Z82" s="197">
        <v>3.27</v>
      </c>
      <c r="AA82" s="197">
        <v>1.1299999999999999</v>
      </c>
      <c r="AB82" s="197">
        <v>0</v>
      </c>
      <c r="AC82" s="197">
        <v>8.6300000000000008</v>
      </c>
      <c r="AD82" s="197">
        <v>12.46</v>
      </c>
      <c r="AE82" s="197">
        <v>0</v>
      </c>
      <c r="AF82" s="197">
        <v>0</v>
      </c>
      <c r="AG82" s="197">
        <v>43.81</v>
      </c>
      <c r="AH82" s="197">
        <v>0</v>
      </c>
      <c r="AI82" s="197">
        <v>18.39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-50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15.22</v>
      </c>
      <c r="E83" s="197">
        <v>0</v>
      </c>
      <c r="F83" s="197">
        <v>0</v>
      </c>
      <c r="G83" s="197">
        <v>25.75</v>
      </c>
      <c r="H83" s="197">
        <v>0</v>
      </c>
      <c r="I83" s="197">
        <v>12.03</v>
      </c>
      <c r="J83" s="197">
        <v>23.11</v>
      </c>
      <c r="K83" s="197">
        <v>17.07</v>
      </c>
      <c r="L83" s="197">
        <v>0.22</v>
      </c>
      <c r="M83" s="197">
        <v>2.13</v>
      </c>
      <c r="N83" s="197">
        <v>0.83</v>
      </c>
      <c r="O83" s="197">
        <v>2.46</v>
      </c>
      <c r="P83" s="197">
        <v>0.66</v>
      </c>
      <c r="Q83" s="197">
        <v>0.24</v>
      </c>
      <c r="R83" s="197">
        <v>0.37</v>
      </c>
      <c r="S83" s="197">
        <v>0.39</v>
      </c>
      <c r="T83" s="197">
        <v>0</v>
      </c>
      <c r="U83" s="197">
        <v>2.1800000000000002</v>
      </c>
      <c r="V83" s="197">
        <v>0.2</v>
      </c>
      <c r="W83" s="197">
        <v>0.62</v>
      </c>
      <c r="X83" s="197">
        <v>1.44</v>
      </c>
      <c r="Y83" s="197">
        <v>0</v>
      </c>
      <c r="Z83" s="197">
        <v>3.27</v>
      </c>
      <c r="AA83" s="197">
        <v>1.1299999999999999</v>
      </c>
      <c r="AB83" s="197">
        <v>0</v>
      </c>
      <c r="AC83" s="197">
        <v>8.6300000000000008</v>
      </c>
      <c r="AD83" s="197">
        <v>12.46</v>
      </c>
      <c r="AE83" s="197">
        <v>0</v>
      </c>
      <c r="AF83" s="197">
        <v>0</v>
      </c>
      <c r="AG83" s="197">
        <v>43.81</v>
      </c>
      <c r="AH83" s="197">
        <v>0</v>
      </c>
      <c r="AI83" s="197">
        <v>18.39</v>
      </c>
      <c r="AJ83" s="197">
        <v>0</v>
      </c>
      <c r="AK83" s="197">
        <v>-5.18</v>
      </c>
      <c r="AL83" s="197">
        <v>0</v>
      </c>
      <c r="AM83" s="197">
        <v>0</v>
      </c>
      <c r="AN83" s="197">
        <v>0</v>
      </c>
      <c r="AO83" s="197">
        <v>0</v>
      </c>
      <c r="AP83" s="197">
        <v>163.41999999999999</v>
      </c>
      <c r="AQ83" s="197">
        <v>0</v>
      </c>
      <c r="AR83" s="197">
        <v>0</v>
      </c>
      <c r="AS83" s="197">
        <v>2.38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15.22</v>
      </c>
      <c r="E84" s="197">
        <v>0</v>
      </c>
      <c r="F84" s="197">
        <v>0</v>
      </c>
      <c r="G84" s="197">
        <v>25.75</v>
      </c>
      <c r="H84" s="197">
        <v>0</v>
      </c>
      <c r="I84" s="197">
        <v>12.03</v>
      </c>
      <c r="J84" s="197">
        <v>23.11</v>
      </c>
      <c r="K84" s="197">
        <v>17.07</v>
      </c>
      <c r="L84" s="197">
        <v>0.22</v>
      </c>
      <c r="M84" s="197">
        <v>2.13</v>
      </c>
      <c r="N84" s="197">
        <v>0.83</v>
      </c>
      <c r="O84" s="197">
        <v>2.46</v>
      </c>
      <c r="P84" s="197">
        <v>0.66</v>
      </c>
      <c r="Q84" s="197">
        <v>0.24</v>
      </c>
      <c r="R84" s="197">
        <v>0.37</v>
      </c>
      <c r="S84" s="197">
        <v>0.39</v>
      </c>
      <c r="T84" s="197">
        <v>0</v>
      </c>
      <c r="U84" s="197">
        <v>2.1800000000000002</v>
      </c>
      <c r="V84" s="197">
        <v>0.2</v>
      </c>
      <c r="W84" s="197">
        <v>0.62</v>
      </c>
      <c r="X84" s="197">
        <v>1.44</v>
      </c>
      <c r="Y84" s="197">
        <v>0</v>
      </c>
      <c r="Z84" s="197">
        <v>3.27</v>
      </c>
      <c r="AA84" s="197">
        <v>1.1299999999999999</v>
      </c>
      <c r="AB84" s="197">
        <v>0</v>
      </c>
      <c r="AC84" s="197">
        <v>8.6300000000000008</v>
      </c>
      <c r="AD84" s="197">
        <v>12.46</v>
      </c>
      <c r="AE84" s="197">
        <v>0</v>
      </c>
      <c r="AF84" s="197">
        <v>0</v>
      </c>
      <c r="AG84" s="197">
        <v>43.81</v>
      </c>
      <c r="AH84" s="197">
        <v>0</v>
      </c>
      <c r="AI84" s="197">
        <v>18.39</v>
      </c>
      <c r="AJ84" s="197">
        <v>0</v>
      </c>
      <c r="AK84" s="197">
        <v>-5.18</v>
      </c>
      <c r="AL84" s="197">
        <v>0</v>
      </c>
      <c r="AM84" s="197">
        <v>0</v>
      </c>
      <c r="AN84" s="197">
        <v>0</v>
      </c>
      <c r="AO84" s="197">
        <v>0</v>
      </c>
      <c r="AP84" s="197">
        <v>163.41999999999999</v>
      </c>
      <c r="AQ84" s="197">
        <v>0</v>
      </c>
      <c r="AR84" s="197">
        <v>0</v>
      </c>
      <c r="AS84" s="197">
        <v>2.38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15.22</v>
      </c>
      <c r="E85" s="197">
        <v>0</v>
      </c>
      <c r="F85" s="197">
        <v>0</v>
      </c>
      <c r="G85" s="197">
        <v>25.75</v>
      </c>
      <c r="H85" s="197">
        <v>0</v>
      </c>
      <c r="I85" s="197">
        <v>12.03</v>
      </c>
      <c r="J85" s="197">
        <v>23.11</v>
      </c>
      <c r="K85" s="197">
        <v>17.07</v>
      </c>
      <c r="L85" s="197">
        <v>0.22</v>
      </c>
      <c r="M85" s="197">
        <v>2.13</v>
      </c>
      <c r="N85" s="197">
        <v>0.83</v>
      </c>
      <c r="O85" s="197">
        <v>2.46</v>
      </c>
      <c r="P85" s="197">
        <v>0.66</v>
      </c>
      <c r="Q85" s="197">
        <v>0.24</v>
      </c>
      <c r="R85" s="197">
        <v>0.37</v>
      </c>
      <c r="S85" s="197">
        <v>0.39</v>
      </c>
      <c r="T85" s="197">
        <v>0</v>
      </c>
      <c r="U85" s="197">
        <v>2.1800000000000002</v>
      </c>
      <c r="V85" s="197">
        <v>0.2</v>
      </c>
      <c r="W85" s="197">
        <v>0.62</v>
      </c>
      <c r="X85" s="197">
        <v>1.44</v>
      </c>
      <c r="Y85" s="197">
        <v>0</v>
      </c>
      <c r="Z85" s="197">
        <v>3.27</v>
      </c>
      <c r="AA85" s="197">
        <v>1.1299999999999999</v>
      </c>
      <c r="AB85" s="197">
        <v>0</v>
      </c>
      <c r="AC85" s="197">
        <v>8.6300000000000008</v>
      </c>
      <c r="AD85" s="197">
        <v>12.46</v>
      </c>
      <c r="AE85" s="197">
        <v>0</v>
      </c>
      <c r="AF85" s="197">
        <v>0</v>
      </c>
      <c r="AG85" s="197">
        <v>43.81</v>
      </c>
      <c r="AH85" s="197">
        <v>0</v>
      </c>
      <c r="AI85" s="197">
        <v>18.39</v>
      </c>
      <c r="AJ85" s="197">
        <v>0</v>
      </c>
      <c r="AK85" s="197">
        <v>-5.18</v>
      </c>
      <c r="AL85" s="197">
        <v>0</v>
      </c>
      <c r="AM85" s="197">
        <v>0</v>
      </c>
      <c r="AN85" s="197">
        <v>0</v>
      </c>
      <c r="AO85" s="197">
        <v>-60</v>
      </c>
      <c r="AP85" s="197">
        <v>163.41999999999999</v>
      </c>
      <c r="AQ85" s="197">
        <v>0</v>
      </c>
      <c r="AR85" s="197">
        <v>0</v>
      </c>
      <c r="AS85" s="197">
        <v>2.38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15.22</v>
      </c>
      <c r="E86" s="197">
        <v>0</v>
      </c>
      <c r="F86" s="197">
        <v>0</v>
      </c>
      <c r="G86" s="197">
        <v>25.75</v>
      </c>
      <c r="H86" s="197">
        <v>0</v>
      </c>
      <c r="I86" s="197">
        <v>12.03</v>
      </c>
      <c r="J86" s="197">
        <v>23.11</v>
      </c>
      <c r="K86" s="197">
        <v>17.07</v>
      </c>
      <c r="L86" s="197">
        <v>0.22</v>
      </c>
      <c r="M86" s="197">
        <v>2.13</v>
      </c>
      <c r="N86" s="197">
        <v>0.83</v>
      </c>
      <c r="O86" s="197">
        <v>2.46</v>
      </c>
      <c r="P86" s="197">
        <v>0.66</v>
      </c>
      <c r="Q86" s="197">
        <v>0.24</v>
      </c>
      <c r="R86" s="197">
        <v>0.37</v>
      </c>
      <c r="S86" s="197">
        <v>0.39</v>
      </c>
      <c r="T86" s="197">
        <v>0</v>
      </c>
      <c r="U86" s="197">
        <v>2.1800000000000002</v>
      </c>
      <c r="V86" s="197">
        <v>0.2</v>
      </c>
      <c r="W86" s="197">
        <v>0.62</v>
      </c>
      <c r="X86" s="197">
        <v>1.44</v>
      </c>
      <c r="Y86" s="197">
        <v>0</v>
      </c>
      <c r="Z86" s="197">
        <v>3.27</v>
      </c>
      <c r="AA86" s="197">
        <v>1.1299999999999999</v>
      </c>
      <c r="AB86" s="197">
        <v>0</v>
      </c>
      <c r="AC86" s="197">
        <v>8.6300000000000008</v>
      </c>
      <c r="AD86" s="197">
        <v>12.46</v>
      </c>
      <c r="AE86" s="197">
        <v>0</v>
      </c>
      <c r="AF86" s="197">
        <v>0</v>
      </c>
      <c r="AG86" s="197">
        <v>43.81</v>
      </c>
      <c r="AH86" s="197">
        <v>0</v>
      </c>
      <c r="AI86" s="197">
        <v>18.39</v>
      </c>
      <c r="AJ86" s="197">
        <v>0</v>
      </c>
      <c r="AK86" s="197">
        <v>-5.18</v>
      </c>
      <c r="AL86" s="197">
        <v>0</v>
      </c>
      <c r="AM86" s="197">
        <v>0</v>
      </c>
      <c r="AN86" s="197">
        <v>0</v>
      </c>
      <c r="AO86" s="197">
        <v>-60</v>
      </c>
      <c r="AP86" s="197">
        <v>163.41999999999999</v>
      </c>
      <c r="AQ86" s="197">
        <v>0</v>
      </c>
      <c r="AR86" s="197">
        <v>0</v>
      </c>
      <c r="AS86" s="197">
        <v>2.38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15.22</v>
      </c>
      <c r="E87" s="197">
        <v>0</v>
      </c>
      <c r="F87" s="197">
        <v>0</v>
      </c>
      <c r="G87" s="197">
        <v>26</v>
      </c>
      <c r="H87" s="197">
        <v>0</v>
      </c>
      <c r="I87" s="197">
        <v>12.03</v>
      </c>
      <c r="J87" s="197">
        <v>23.11</v>
      </c>
      <c r="K87" s="197">
        <v>17.07</v>
      </c>
      <c r="L87" s="197">
        <v>0.22</v>
      </c>
      <c r="M87" s="197">
        <v>2.13</v>
      </c>
      <c r="N87" s="197">
        <v>0.83</v>
      </c>
      <c r="O87" s="197">
        <v>2.46</v>
      </c>
      <c r="P87" s="197">
        <v>0.66</v>
      </c>
      <c r="Q87" s="197">
        <v>0.24</v>
      </c>
      <c r="R87" s="197">
        <v>0.37</v>
      </c>
      <c r="S87" s="197">
        <v>0.39</v>
      </c>
      <c r="T87" s="197">
        <v>0</v>
      </c>
      <c r="U87" s="197">
        <v>2.1800000000000002</v>
      </c>
      <c r="V87" s="197">
        <v>0.2</v>
      </c>
      <c r="W87" s="197">
        <v>0.62</v>
      </c>
      <c r="X87" s="197">
        <v>1.44</v>
      </c>
      <c r="Y87" s="197">
        <v>0</v>
      </c>
      <c r="Z87" s="197">
        <v>3.27</v>
      </c>
      <c r="AA87" s="197">
        <v>1.1299999999999999</v>
      </c>
      <c r="AB87" s="197">
        <v>0</v>
      </c>
      <c r="AC87" s="197">
        <v>8.6300000000000008</v>
      </c>
      <c r="AD87" s="197">
        <v>12.46</v>
      </c>
      <c r="AE87" s="197">
        <v>0</v>
      </c>
      <c r="AF87" s="197">
        <v>0</v>
      </c>
      <c r="AG87" s="197">
        <v>42.8</v>
      </c>
      <c r="AH87" s="197">
        <v>0</v>
      </c>
      <c r="AI87" s="197">
        <v>18.39</v>
      </c>
      <c r="AJ87" s="197">
        <v>0</v>
      </c>
      <c r="AK87" s="197">
        <v>-5.18</v>
      </c>
      <c r="AL87" s="197">
        <v>0</v>
      </c>
      <c r="AM87" s="197">
        <v>0</v>
      </c>
      <c r="AN87" s="197">
        <v>0</v>
      </c>
      <c r="AO87" s="197">
        <v>4.51</v>
      </c>
      <c r="AP87" s="197">
        <v>163.41999999999999</v>
      </c>
      <c r="AQ87" s="197">
        <v>0</v>
      </c>
      <c r="AR87" s="197">
        <v>0</v>
      </c>
      <c r="AS87" s="197">
        <v>2.38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15.22</v>
      </c>
      <c r="E88" s="197">
        <v>0</v>
      </c>
      <c r="F88" s="197">
        <v>16.46</v>
      </c>
      <c r="G88" s="197">
        <v>9.5399999999999991</v>
      </c>
      <c r="H88" s="197">
        <v>0</v>
      </c>
      <c r="I88" s="197">
        <v>11.55</v>
      </c>
      <c r="J88" s="197">
        <v>23.11</v>
      </c>
      <c r="K88" s="197">
        <v>17.07</v>
      </c>
      <c r="L88" s="197">
        <v>0.22</v>
      </c>
      <c r="M88" s="197">
        <v>2.13</v>
      </c>
      <c r="N88" s="197">
        <v>0.83</v>
      </c>
      <c r="O88" s="197">
        <v>2.46</v>
      </c>
      <c r="P88" s="197">
        <v>0.66</v>
      </c>
      <c r="Q88" s="197">
        <v>0.24</v>
      </c>
      <c r="R88" s="197">
        <v>0.37</v>
      </c>
      <c r="S88" s="197">
        <v>0.39</v>
      </c>
      <c r="T88" s="197">
        <v>0</v>
      </c>
      <c r="U88" s="197">
        <v>2.1800000000000002</v>
      </c>
      <c r="V88" s="197">
        <v>0.2</v>
      </c>
      <c r="W88" s="197">
        <v>0.62</v>
      </c>
      <c r="X88" s="197">
        <v>1.44</v>
      </c>
      <c r="Y88" s="197">
        <v>0</v>
      </c>
      <c r="Z88" s="197">
        <v>3.27</v>
      </c>
      <c r="AA88" s="197">
        <v>1.1299999999999999</v>
      </c>
      <c r="AB88" s="197">
        <v>0</v>
      </c>
      <c r="AC88" s="197">
        <v>8.4</v>
      </c>
      <c r="AD88" s="197">
        <v>12.46</v>
      </c>
      <c r="AE88" s="197">
        <v>0</v>
      </c>
      <c r="AF88" s="197">
        <v>0</v>
      </c>
      <c r="AG88" s="197">
        <v>42.8</v>
      </c>
      <c r="AH88" s="197">
        <v>0</v>
      </c>
      <c r="AI88" s="197">
        <v>18.39</v>
      </c>
      <c r="AJ88" s="197">
        <v>0</v>
      </c>
      <c r="AK88" s="197">
        <v>-5.18</v>
      </c>
      <c r="AL88" s="197">
        <v>0</v>
      </c>
      <c r="AM88" s="197">
        <v>0</v>
      </c>
      <c r="AN88" s="197">
        <v>0</v>
      </c>
      <c r="AO88" s="197">
        <v>4.51</v>
      </c>
      <c r="AP88" s="197">
        <v>163.41999999999999</v>
      </c>
      <c r="AQ88" s="197">
        <v>0</v>
      </c>
      <c r="AR88" s="197">
        <v>0</v>
      </c>
      <c r="AS88" s="197">
        <v>2.38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15.22</v>
      </c>
      <c r="E89" s="197">
        <v>0</v>
      </c>
      <c r="F89" s="197">
        <v>16.46</v>
      </c>
      <c r="G89" s="197">
        <v>9.5399999999999991</v>
      </c>
      <c r="H89" s="197">
        <v>0</v>
      </c>
      <c r="I89" s="197">
        <v>11.55</v>
      </c>
      <c r="J89" s="197">
        <v>23.11</v>
      </c>
      <c r="K89" s="197">
        <v>17.07</v>
      </c>
      <c r="L89" s="197">
        <v>0.22</v>
      </c>
      <c r="M89" s="197">
        <v>2.13</v>
      </c>
      <c r="N89" s="197">
        <v>0.83</v>
      </c>
      <c r="O89" s="197">
        <v>2.46</v>
      </c>
      <c r="P89" s="197">
        <v>0.66</v>
      </c>
      <c r="Q89" s="197">
        <v>0.24</v>
      </c>
      <c r="R89" s="197">
        <v>0.37</v>
      </c>
      <c r="S89" s="197">
        <v>0.39</v>
      </c>
      <c r="T89" s="197">
        <v>0</v>
      </c>
      <c r="U89" s="197">
        <v>2.1800000000000002</v>
      </c>
      <c r="V89" s="197">
        <v>0.2</v>
      </c>
      <c r="W89" s="197">
        <v>0.62</v>
      </c>
      <c r="X89" s="197">
        <v>1.44</v>
      </c>
      <c r="Y89" s="197">
        <v>0</v>
      </c>
      <c r="Z89" s="197">
        <v>3.27</v>
      </c>
      <c r="AA89" s="197">
        <v>1.1299999999999999</v>
      </c>
      <c r="AB89" s="197">
        <v>0</v>
      </c>
      <c r="AC89" s="197">
        <v>1.77</v>
      </c>
      <c r="AD89" s="197">
        <v>12.46</v>
      </c>
      <c r="AE89" s="197">
        <v>0</v>
      </c>
      <c r="AF89" s="197">
        <v>0</v>
      </c>
      <c r="AG89" s="197">
        <v>29.58</v>
      </c>
      <c r="AH89" s="197">
        <v>0</v>
      </c>
      <c r="AI89" s="197">
        <v>18.39</v>
      </c>
      <c r="AJ89" s="197">
        <v>0</v>
      </c>
      <c r="AK89" s="197">
        <v>-5.18</v>
      </c>
      <c r="AL89" s="197">
        <v>0</v>
      </c>
      <c r="AM89" s="197">
        <v>0</v>
      </c>
      <c r="AN89" s="197">
        <v>0</v>
      </c>
      <c r="AO89" s="197">
        <v>4.51</v>
      </c>
      <c r="AP89" s="197">
        <v>163.41999999999999</v>
      </c>
      <c r="AQ89" s="197">
        <v>0</v>
      </c>
      <c r="AR89" s="197">
        <v>0</v>
      </c>
      <c r="AS89" s="197">
        <v>2.38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15.22</v>
      </c>
      <c r="E90" s="197">
        <v>0</v>
      </c>
      <c r="F90" s="197">
        <v>16.46</v>
      </c>
      <c r="G90" s="197">
        <v>9.5399999999999991</v>
      </c>
      <c r="H90" s="197">
        <v>0</v>
      </c>
      <c r="I90" s="197">
        <v>11.55</v>
      </c>
      <c r="J90" s="197">
        <v>23.11</v>
      </c>
      <c r="K90" s="197">
        <v>17.07</v>
      </c>
      <c r="L90" s="197">
        <v>0.22</v>
      </c>
      <c r="M90" s="197">
        <v>2.13</v>
      </c>
      <c r="N90" s="197">
        <v>0.83</v>
      </c>
      <c r="O90" s="197">
        <v>2.46</v>
      </c>
      <c r="P90" s="197">
        <v>0.66</v>
      </c>
      <c r="Q90" s="197">
        <v>0.24</v>
      </c>
      <c r="R90" s="197">
        <v>0.37</v>
      </c>
      <c r="S90" s="197">
        <v>0.39</v>
      </c>
      <c r="T90" s="197">
        <v>0</v>
      </c>
      <c r="U90" s="197">
        <v>2.1800000000000002</v>
      </c>
      <c r="V90" s="197">
        <v>0.2</v>
      </c>
      <c r="W90" s="197">
        <v>0.62</v>
      </c>
      <c r="X90" s="197">
        <v>1.44</v>
      </c>
      <c r="Y90" s="197">
        <v>0</v>
      </c>
      <c r="Z90" s="197">
        <v>3.27</v>
      </c>
      <c r="AA90" s="197">
        <v>1.1299999999999999</v>
      </c>
      <c r="AB90" s="197">
        <v>0</v>
      </c>
      <c r="AC90" s="197">
        <v>1.77</v>
      </c>
      <c r="AD90" s="197">
        <v>12.46</v>
      </c>
      <c r="AE90" s="197">
        <v>0</v>
      </c>
      <c r="AF90" s="197">
        <v>0</v>
      </c>
      <c r="AG90" s="197">
        <v>29.58</v>
      </c>
      <c r="AH90" s="197">
        <v>0</v>
      </c>
      <c r="AI90" s="197">
        <v>18.39</v>
      </c>
      <c r="AJ90" s="197">
        <v>0</v>
      </c>
      <c r="AK90" s="197">
        <v>-5.18</v>
      </c>
      <c r="AL90" s="197">
        <v>0</v>
      </c>
      <c r="AM90" s="197">
        <v>0</v>
      </c>
      <c r="AN90" s="197">
        <v>0</v>
      </c>
      <c r="AO90" s="197">
        <v>4.51</v>
      </c>
      <c r="AP90" s="197">
        <v>163.41999999999999</v>
      </c>
      <c r="AQ90" s="197">
        <v>0</v>
      </c>
      <c r="AR90" s="197">
        <v>0</v>
      </c>
      <c r="AS90" s="197">
        <v>2.38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15.68</v>
      </c>
      <c r="E91" s="197">
        <v>0</v>
      </c>
      <c r="F91" s="197">
        <v>16.46</v>
      </c>
      <c r="G91" s="197">
        <v>9.5399999999999991</v>
      </c>
      <c r="H91" s="197">
        <v>0</v>
      </c>
      <c r="I91" s="197">
        <v>12.03</v>
      </c>
      <c r="J91" s="197">
        <v>23.11</v>
      </c>
      <c r="K91" s="197">
        <v>17.07</v>
      </c>
      <c r="L91" s="197">
        <v>0.22</v>
      </c>
      <c r="M91" s="197">
        <v>2.13</v>
      </c>
      <c r="N91" s="197">
        <v>0.83</v>
      </c>
      <c r="O91" s="197">
        <v>2.46</v>
      </c>
      <c r="P91" s="197">
        <v>0.66</v>
      </c>
      <c r="Q91" s="197">
        <v>0.24</v>
      </c>
      <c r="R91" s="197">
        <v>0.37</v>
      </c>
      <c r="S91" s="197">
        <v>0.39</v>
      </c>
      <c r="T91" s="197">
        <v>0</v>
      </c>
      <c r="U91" s="197">
        <v>2.1800000000000002</v>
      </c>
      <c r="V91" s="197">
        <v>0.2</v>
      </c>
      <c r="W91" s="197">
        <v>0.62</v>
      </c>
      <c r="X91" s="197">
        <v>1.44</v>
      </c>
      <c r="Y91" s="197">
        <v>0</v>
      </c>
      <c r="Z91" s="197">
        <v>3.27</v>
      </c>
      <c r="AA91" s="197">
        <v>1.1299999999999999</v>
      </c>
      <c r="AB91" s="197">
        <v>0</v>
      </c>
      <c r="AC91" s="197">
        <v>1.77</v>
      </c>
      <c r="AD91" s="197">
        <v>12.46</v>
      </c>
      <c r="AE91" s="197">
        <v>0</v>
      </c>
      <c r="AF91" s="197">
        <v>0</v>
      </c>
      <c r="AG91" s="197">
        <v>29.58</v>
      </c>
      <c r="AH91" s="197">
        <v>0</v>
      </c>
      <c r="AI91" s="197">
        <v>18.39</v>
      </c>
      <c r="AJ91" s="197">
        <v>0</v>
      </c>
      <c r="AK91" s="197">
        <v>-5.18</v>
      </c>
      <c r="AL91" s="197">
        <v>0</v>
      </c>
      <c r="AM91" s="197">
        <v>0</v>
      </c>
      <c r="AN91" s="197">
        <v>0</v>
      </c>
      <c r="AO91" s="197">
        <v>4.51</v>
      </c>
      <c r="AP91" s="197">
        <v>163.41999999999999</v>
      </c>
      <c r="AQ91" s="197">
        <v>0</v>
      </c>
      <c r="AR91" s="197">
        <v>0</v>
      </c>
      <c r="AS91" s="197">
        <v>2.38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15.68</v>
      </c>
      <c r="E92" s="197">
        <v>0</v>
      </c>
      <c r="F92" s="197">
        <v>16.46</v>
      </c>
      <c r="G92" s="197">
        <v>9.5399999999999991</v>
      </c>
      <c r="H92" s="197">
        <v>0</v>
      </c>
      <c r="I92" s="197">
        <v>12.03</v>
      </c>
      <c r="J92" s="197">
        <v>23.11</v>
      </c>
      <c r="K92" s="197">
        <v>17.07</v>
      </c>
      <c r="L92" s="197">
        <v>0.22</v>
      </c>
      <c r="M92" s="197">
        <v>2.13</v>
      </c>
      <c r="N92" s="197">
        <v>0.83</v>
      </c>
      <c r="O92" s="197">
        <v>2.46</v>
      </c>
      <c r="P92" s="197">
        <v>0.66</v>
      </c>
      <c r="Q92" s="197">
        <v>0.24</v>
      </c>
      <c r="R92" s="197">
        <v>0.37</v>
      </c>
      <c r="S92" s="197">
        <v>0.39</v>
      </c>
      <c r="T92" s="197">
        <v>0</v>
      </c>
      <c r="U92" s="197">
        <v>2.1800000000000002</v>
      </c>
      <c r="V92" s="197">
        <v>0.2</v>
      </c>
      <c r="W92" s="197">
        <v>0.62</v>
      </c>
      <c r="X92" s="197">
        <v>1.44</v>
      </c>
      <c r="Y92" s="197">
        <v>0</v>
      </c>
      <c r="Z92" s="197">
        <v>3.27</v>
      </c>
      <c r="AA92" s="197">
        <v>1.1299999999999999</v>
      </c>
      <c r="AB92" s="197">
        <v>0</v>
      </c>
      <c r="AC92" s="197">
        <v>1.77</v>
      </c>
      <c r="AD92" s="197">
        <v>12.46</v>
      </c>
      <c r="AE92" s="197">
        <v>0</v>
      </c>
      <c r="AF92" s="197">
        <v>0</v>
      </c>
      <c r="AG92" s="197">
        <v>29.58</v>
      </c>
      <c r="AH92" s="197">
        <v>0</v>
      </c>
      <c r="AI92" s="197">
        <v>18.39</v>
      </c>
      <c r="AJ92" s="197">
        <v>0</v>
      </c>
      <c r="AK92" s="197">
        <v>-5.18</v>
      </c>
      <c r="AL92" s="197">
        <v>0</v>
      </c>
      <c r="AM92" s="197">
        <v>0</v>
      </c>
      <c r="AN92" s="197">
        <v>0</v>
      </c>
      <c r="AO92" s="197">
        <v>4.51</v>
      </c>
      <c r="AP92" s="197">
        <v>163.41999999999999</v>
      </c>
      <c r="AQ92" s="197">
        <v>0</v>
      </c>
      <c r="AR92" s="197">
        <v>0</v>
      </c>
      <c r="AS92" s="197">
        <v>2.38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15.68</v>
      </c>
      <c r="E93" s="197">
        <v>0</v>
      </c>
      <c r="F93" s="197">
        <v>16.46</v>
      </c>
      <c r="G93" s="197">
        <v>9.5399999999999991</v>
      </c>
      <c r="H93" s="197">
        <v>0</v>
      </c>
      <c r="I93" s="197">
        <v>12.03</v>
      </c>
      <c r="J93" s="197">
        <v>23.11</v>
      </c>
      <c r="K93" s="197">
        <v>17.07</v>
      </c>
      <c r="L93" s="197">
        <v>0.22</v>
      </c>
      <c r="M93" s="197">
        <v>2.13</v>
      </c>
      <c r="N93" s="197">
        <v>0.83</v>
      </c>
      <c r="O93" s="197">
        <v>2.46</v>
      </c>
      <c r="P93" s="197">
        <v>0.66</v>
      </c>
      <c r="Q93" s="197">
        <v>0.24</v>
      </c>
      <c r="R93" s="197">
        <v>0.37</v>
      </c>
      <c r="S93" s="197">
        <v>0.39</v>
      </c>
      <c r="T93" s="197">
        <v>0</v>
      </c>
      <c r="U93" s="197">
        <v>2.1800000000000002</v>
      </c>
      <c r="V93" s="197">
        <v>0.2</v>
      </c>
      <c r="W93" s="197">
        <v>0.62</v>
      </c>
      <c r="X93" s="197">
        <v>1.44</v>
      </c>
      <c r="Y93" s="197">
        <v>0</v>
      </c>
      <c r="Z93" s="197">
        <v>3.27</v>
      </c>
      <c r="AA93" s="197">
        <v>1.1299999999999999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29.58</v>
      </c>
      <c r="AH93" s="197">
        <v>0</v>
      </c>
      <c r="AI93" s="197">
        <v>18.39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4.51</v>
      </c>
      <c r="AP93" s="197">
        <v>163.41999999999999</v>
      </c>
      <c r="AQ93" s="197">
        <v>0</v>
      </c>
      <c r="AR93" s="197">
        <v>0</v>
      </c>
      <c r="AS93" s="197">
        <v>2.38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15.68</v>
      </c>
      <c r="E94" s="197">
        <v>0</v>
      </c>
      <c r="F94" s="197">
        <v>16.46</v>
      </c>
      <c r="G94" s="197">
        <v>9.5399999999999991</v>
      </c>
      <c r="H94" s="197">
        <v>0</v>
      </c>
      <c r="I94" s="197">
        <v>12.03</v>
      </c>
      <c r="J94" s="197">
        <v>23.11</v>
      </c>
      <c r="K94" s="197">
        <v>17.07</v>
      </c>
      <c r="L94" s="197">
        <v>0.22</v>
      </c>
      <c r="M94" s="197">
        <v>2.13</v>
      </c>
      <c r="N94" s="197">
        <v>0.83</v>
      </c>
      <c r="O94" s="197">
        <v>2.46</v>
      </c>
      <c r="P94" s="197">
        <v>0.66</v>
      </c>
      <c r="Q94" s="197">
        <v>0.24</v>
      </c>
      <c r="R94" s="197">
        <v>0.37</v>
      </c>
      <c r="S94" s="197">
        <v>0.39</v>
      </c>
      <c r="T94" s="197">
        <v>0</v>
      </c>
      <c r="U94" s="197">
        <v>2.1800000000000002</v>
      </c>
      <c r="V94" s="197">
        <v>0.2</v>
      </c>
      <c r="W94" s="197">
        <v>0.62</v>
      </c>
      <c r="X94" s="197">
        <v>1.44</v>
      </c>
      <c r="Y94" s="197">
        <v>0</v>
      </c>
      <c r="Z94" s="197">
        <v>3.27</v>
      </c>
      <c r="AA94" s="197">
        <v>1.1299999999999999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29.58</v>
      </c>
      <c r="AH94" s="197">
        <v>0</v>
      </c>
      <c r="AI94" s="197">
        <v>18.39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4.51</v>
      </c>
      <c r="AP94" s="197">
        <v>163.41999999999999</v>
      </c>
      <c r="AQ94" s="197">
        <v>0</v>
      </c>
      <c r="AR94" s="197">
        <v>0</v>
      </c>
      <c r="AS94" s="197">
        <v>2.38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15.68</v>
      </c>
      <c r="E95" s="197">
        <v>0</v>
      </c>
      <c r="F95" s="197">
        <v>16.46</v>
      </c>
      <c r="G95" s="197">
        <v>9.5399999999999991</v>
      </c>
      <c r="H95" s="197">
        <v>0</v>
      </c>
      <c r="I95" s="197">
        <v>12.03</v>
      </c>
      <c r="J95" s="197">
        <v>23.11</v>
      </c>
      <c r="K95" s="197">
        <v>17.07</v>
      </c>
      <c r="L95" s="197">
        <v>0.22</v>
      </c>
      <c r="M95" s="197">
        <v>2.13</v>
      </c>
      <c r="N95" s="197">
        <v>0.83</v>
      </c>
      <c r="O95" s="197">
        <v>2.46</v>
      </c>
      <c r="P95" s="197">
        <v>0.66</v>
      </c>
      <c r="Q95" s="197">
        <v>0.24</v>
      </c>
      <c r="R95" s="197">
        <v>0.37</v>
      </c>
      <c r="S95" s="197">
        <v>0.39</v>
      </c>
      <c r="T95" s="197">
        <v>0</v>
      </c>
      <c r="U95" s="197">
        <v>2.1800000000000002</v>
      </c>
      <c r="V95" s="197">
        <v>0.2</v>
      </c>
      <c r="W95" s="197">
        <v>0.62</v>
      </c>
      <c r="X95" s="197">
        <v>1.44</v>
      </c>
      <c r="Y95" s="197">
        <v>0</v>
      </c>
      <c r="Z95" s="197">
        <v>3.27</v>
      </c>
      <c r="AA95" s="197">
        <v>1.1299999999999999</v>
      </c>
      <c r="AB95" s="197">
        <v>0</v>
      </c>
      <c r="AC95" s="197">
        <v>2.29</v>
      </c>
      <c r="AD95" s="197">
        <v>12.46</v>
      </c>
      <c r="AE95" s="197">
        <v>0</v>
      </c>
      <c r="AF95" s="197">
        <v>0</v>
      </c>
      <c r="AG95" s="197">
        <v>29.01</v>
      </c>
      <c r="AH95" s="197">
        <v>0</v>
      </c>
      <c r="AI95" s="197">
        <v>18.39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4.51</v>
      </c>
      <c r="AP95" s="197">
        <v>163.41999999999999</v>
      </c>
      <c r="AQ95" s="197">
        <v>0</v>
      </c>
      <c r="AR95" s="197">
        <v>0</v>
      </c>
      <c r="AS95" s="197">
        <v>2.38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15.68</v>
      </c>
      <c r="E96" s="197">
        <v>0</v>
      </c>
      <c r="F96" s="197">
        <v>16.46</v>
      </c>
      <c r="G96" s="197">
        <v>9.5399999999999991</v>
      </c>
      <c r="H96" s="197">
        <v>0</v>
      </c>
      <c r="I96" s="197">
        <v>12.03</v>
      </c>
      <c r="J96" s="197">
        <v>23.11</v>
      </c>
      <c r="K96" s="197">
        <v>17.07</v>
      </c>
      <c r="L96" s="197">
        <v>0.22</v>
      </c>
      <c r="M96" s="197">
        <v>2.13</v>
      </c>
      <c r="N96" s="197">
        <v>0.83</v>
      </c>
      <c r="O96" s="197">
        <v>2.46</v>
      </c>
      <c r="P96" s="197">
        <v>0.66</v>
      </c>
      <c r="Q96" s="197">
        <v>0.24</v>
      </c>
      <c r="R96" s="197">
        <v>0.37</v>
      </c>
      <c r="S96" s="197">
        <v>0.39</v>
      </c>
      <c r="T96" s="197">
        <v>0</v>
      </c>
      <c r="U96" s="197">
        <v>2.1800000000000002</v>
      </c>
      <c r="V96" s="197">
        <v>0.2</v>
      </c>
      <c r="W96" s="197">
        <v>0.62</v>
      </c>
      <c r="X96" s="197">
        <v>1.44</v>
      </c>
      <c r="Y96" s="197">
        <v>0</v>
      </c>
      <c r="Z96" s="197">
        <v>3.27</v>
      </c>
      <c r="AA96" s="197">
        <v>1.1299999999999999</v>
      </c>
      <c r="AB96" s="197">
        <v>0</v>
      </c>
      <c r="AC96" s="197">
        <v>2.29</v>
      </c>
      <c r="AD96" s="197">
        <v>12.46</v>
      </c>
      <c r="AE96" s="197">
        <v>0</v>
      </c>
      <c r="AF96" s="197">
        <v>0</v>
      </c>
      <c r="AG96" s="197">
        <v>29.01</v>
      </c>
      <c r="AH96" s="197">
        <v>0</v>
      </c>
      <c r="AI96" s="197">
        <v>18.39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4.51</v>
      </c>
      <c r="AP96" s="197">
        <v>163.41999999999999</v>
      </c>
      <c r="AQ96" s="197">
        <v>0</v>
      </c>
      <c r="AR96" s="197">
        <v>0</v>
      </c>
      <c r="AS96" s="197">
        <v>2.38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15.68</v>
      </c>
      <c r="E97" s="197">
        <v>0</v>
      </c>
      <c r="F97" s="197">
        <v>16.46</v>
      </c>
      <c r="G97" s="197">
        <v>9.5399999999999991</v>
      </c>
      <c r="H97" s="197">
        <v>0</v>
      </c>
      <c r="I97" s="197">
        <v>12.03</v>
      </c>
      <c r="J97" s="197">
        <v>23.11</v>
      </c>
      <c r="K97" s="197">
        <v>74.47</v>
      </c>
      <c r="L97" s="197">
        <v>3.77</v>
      </c>
      <c r="M97" s="197">
        <v>2.13</v>
      </c>
      <c r="N97" s="197">
        <v>0.83</v>
      </c>
      <c r="O97" s="197">
        <v>2.46</v>
      </c>
      <c r="P97" s="197">
        <v>0.66</v>
      </c>
      <c r="Q97" s="197">
        <v>4.12</v>
      </c>
      <c r="R97" s="197">
        <v>8.16</v>
      </c>
      <c r="S97" s="197">
        <v>8.69</v>
      </c>
      <c r="T97" s="197">
        <v>0</v>
      </c>
      <c r="U97" s="197">
        <v>2.1800000000000002</v>
      </c>
      <c r="V97" s="197">
        <v>0.2</v>
      </c>
      <c r="W97" s="197">
        <v>0.62</v>
      </c>
      <c r="X97" s="197">
        <v>1.44</v>
      </c>
      <c r="Y97" s="197">
        <v>0</v>
      </c>
      <c r="Z97" s="197">
        <v>3.27</v>
      </c>
      <c r="AA97" s="197">
        <v>1.1299999999999999</v>
      </c>
      <c r="AB97" s="197">
        <v>0</v>
      </c>
      <c r="AC97" s="197">
        <v>2.29</v>
      </c>
      <c r="AD97" s="197">
        <v>12.46</v>
      </c>
      <c r="AE97" s="197">
        <v>0</v>
      </c>
      <c r="AF97" s="197">
        <v>0</v>
      </c>
      <c r="AG97" s="197">
        <v>29.01</v>
      </c>
      <c r="AH97" s="197">
        <v>0</v>
      </c>
      <c r="AI97" s="197">
        <v>18.39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4.51</v>
      </c>
      <c r="AP97" s="197">
        <v>163.41999999999999</v>
      </c>
      <c r="AQ97" s="197">
        <v>0</v>
      </c>
      <c r="AR97" s="197">
        <v>0</v>
      </c>
      <c r="AS97" s="197">
        <v>2.38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15.68</v>
      </c>
      <c r="E98" s="197">
        <v>0</v>
      </c>
      <c r="F98" s="197">
        <v>16.46</v>
      </c>
      <c r="G98" s="197">
        <v>9.5399999999999991</v>
      </c>
      <c r="H98" s="197">
        <v>0</v>
      </c>
      <c r="I98" s="197">
        <v>12.03</v>
      </c>
      <c r="J98" s="197">
        <v>23.11</v>
      </c>
      <c r="K98" s="197">
        <v>122.79</v>
      </c>
      <c r="L98" s="197">
        <v>3.77</v>
      </c>
      <c r="M98" s="197">
        <v>2.13</v>
      </c>
      <c r="N98" s="197">
        <v>0.83</v>
      </c>
      <c r="O98" s="197">
        <v>2.46</v>
      </c>
      <c r="P98" s="197">
        <v>0.66</v>
      </c>
      <c r="Q98" s="197">
        <v>4.12</v>
      </c>
      <c r="R98" s="197">
        <v>8.16</v>
      </c>
      <c r="S98" s="197">
        <v>8.69</v>
      </c>
      <c r="T98" s="197">
        <v>0</v>
      </c>
      <c r="U98" s="197">
        <v>2.1800000000000002</v>
      </c>
      <c r="V98" s="197">
        <v>0.2</v>
      </c>
      <c r="W98" s="197">
        <v>0.62</v>
      </c>
      <c r="X98" s="197">
        <v>1.44</v>
      </c>
      <c r="Y98" s="197">
        <v>0</v>
      </c>
      <c r="Z98" s="197">
        <v>3.27</v>
      </c>
      <c r="AA98" s="197">
        <v>1.1299999999999999</v>
      </c>
      <c r="AB98" s="197">
        <v>0</v>
      </c>
      <c r="AC98" s="197">
        <v>2.29</v>
      </c>
      <c r="AD98" s="197">
        <v>12.46</v>
      </c>
      <c r="AE98" s="197">
        <v>0</v>
      </c>
      <c r="AF98" s="197">
        <v>0</v>
      </c>
      <c r="AG98" s="197">
        <v>29.01</v>
      </c>
      <c r="AH98" s="197">
        <v>0</v>
      </c>
      <c r="AI98" s="197">
        <v>18.39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4.51</v>
      </c>
      <c r="AP98" s="197">
        <v>163.41999999999999</v>
      </c>
      <c r="AQ98" s="197">
        <v>0</v>
      </c>
      <c r="AR98" s="197">
        <v>0</v>
      </c>
      <c r="AS98" s="197">
        <v>2.38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0.37632000000000015</v>
      </c>
      <c r="E99">
        <f t="shared" si="0"/>
        <v>0</v>
      </c>
      <c r="F99">
        <f t="shared" si="0"/>
        <v>0.29503000000000007</v>
      </c>
      <c r="G99">
        <f t="shared" si="0"/>
        <v>0.32222999999999991</v>
      </c>
      <c r="H99">
        <f t="shared" si="0"/>
        <v>0</v>
      </c>
      <c r="I99">
        <f t="shared" si="0"/>
        <v>0.31563499999999983</v>
      </c>
      <c r="J99">
        <f t="shared" si="0"/>
        <v>0.42025499999999966</v>
      </c>
      <c r="K99">
        <f t="shared" si="0"/>
        <v>3.0459574999999983</v>
      </c>
      <c r="L99">
        <f t="shared" si="0"/>
        <v>0.10107500000000008</v>
      </c>
      <c r="M99">
        <f t="shared" si="0"/>
        <v>5.1119999999999936E-2</v>
      </c>
      <c r="N99">
        <f t="shared" si="0"/>
        <v>2.0369999999999978E-2</v>
      </c>
      <c r="O99">
        <f t="shared" si="0"/>
        <v>5.9040000000000051E-2</v>
      </c>
      <c r="P99">
        <f t="shared" si="0"/>
        <v>1.5839999999999962E-2</v>
      </c>
      <c r="Q99">
        <f t="shared" si="0"/>
        <v>7.1152500000000118E-2</v>
      </c>
      <c r="R99">
        <f t="shared" si="0"/>
        <v>0.1374150000000002</v>
      </c>
      <c r="S99">
        <f t="shared" si="0"/>
        <v>0.14451499999999995</v>
      </c>
      <c r="T99">
        <f t="shared" si="0"/>
        <v>0</v>
      </c>
      <c r="U99">
        <f t="shared" si="0"/>
        <v>4.3805000000000052E-2</v>
      </c>
      <c r="V99">
        <f t="shared" si="0"/>
        <v>1.3265000000000027E-2</v>
      </c>
      <c r="W99">
        <f t="shared" si="0"/>
        <v>4.288750000000003E-2</v>
      </c>
      <c r="X99">
        <f t="shared" si="0"/>
        <v>3.4559999999999966E-2</v>
      </c>
      <c r="Y99">
        <f t="shared" si="0"/>
        <v>0</v>
      </c>
      <c r="Z99">
        <f t="shared" si="0"/>
        <v>7.8480000000000008E-2</v>
      </c>
      <c r="AA99">
        <f t="shared" si="0"/>
        <v>5.8707499999999975E-2</v>
      </c>
      <c r="AB99">
        <f t="shared" si="0"/>
        <v>0</v>
      </c>
      <c r="AC99">
        <f t="shared" si="0"/>
        <v>9.3670000000000017E-2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0.8151325000000007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-0.61634999999999895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-0.23856250000000015</v>
      </c>
      <c r="AP99">
        <f t="shared" si="0"/>
        <v>3.9220800000000011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9.0519999999999975E-2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9.52</v>
      </c>
      <c r="G3" s="197">
        <v>5.52</v>
      </c>
      <c r="H3" s="197">
        <v>0</v>
      </c>
      <c r="I3" s="197">
        <v>8.07</v>
      </c>
      <c r="J3" s="197">
        <v>8.35</v>
      </c>
      <c r="K3" s="197">
        <v>5.5</v>
      </c>
      <c r="L3" s="197">
        <v>2.19</v>
      </c>
      <c r="M3" s="197">
        <v>0</v>
      </c>
      <c r="N3" s="197">
        <v>0.5</v>
      </c>
      <c r="O3" s="197">
        <v>1.69</v>
      </c>
      <c r="P3" s="197">
        <v>1.65</v>
      </c>
      <c r="Q3" s="197">
        <v>0.17</v>
      </c>
      <c r="R3" s="197">
        <v>0.21</v>
      </c>
      <c r="S3" s="197">
        <v>0</v>
      </c>
      <c r="T3" s="197">
        <v>0</v>
      </c>
      <c r="U3" s="197">
        <v>8.77</v>
      </c>
      <c r="V3" s="197">
        <v>0.59</v>
      </c>
      <c r="W3" s="197">
        <v>0.31</v>
      </c>
      <c r="X3" s="197">
        <v>0.84</v>
      </c>
      <c r="Y3" s="197">
        <v>0</v>
      </c>
      <c r="Z3" s="197">
        <v>1.89</v>
      </c>
      <c r="AA3" s="197">
        <v>0.65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3.76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9.52</v>
      </c>
      <c r="G4" s="197">
        <v>5.52</v>
      </c>
      <c r="H4" s="197">
        <v>0</v>
      </c>
      <c r="I4" s="197">
        <v>8.07</v>
      </c>
      <c r="J4" s="197">
        <v>8.35</v>
      </c>
      <c r="K4" s="197">
        <v>5.5</v>
      </c>
      <c r="L4" s="197">
        <v>2.19</v>
      </c>
      <c r="M4" s="197">
        <v>0</v>
      </c>
      <c r="N4" s="197">
        <v>0.5</v>
      </c>
      <c r="O4" s="197">
        <v>1.69</v>
      </c>
      <c r="P4" s="197">
        <v>1.65</v>
      </c>
      <c r="Q4" s="197">
        <v>0.17</v>
      </c>
      <c r="R4" s="197">
        <v>0.21</v>
      </c>
      <c r="S4" s="197">
        <v>0.23</v>
      </c>
      <c r="T4" s="197">
        <v>0</v>
      </c>
      <c r="U4" s="197">
        <v>8.1300000000000008</v>
      </c>
      <c r="V4" s="197">
        <v>0.59</v>
      </c>
      <c r="W4" s="197">
        <v>0.34</v>
      </c>
      <c r="X4" s="197">
        <v>0.84</v>
      </c>
      <c r="Y4" s="197">
        <v>0</v>
      </c>
      <c r="Z4" s="197">
        <v>1.89</v>
      </c>
      <c r="AA4" s="197">
        <v>0.65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3.76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9.52</v>
      </c>
      <c r="G5" s="197">
        <v>5.52</v>
      </c>
      <c r="H5" s="197">
        <v>0</v>
      </c>
      <c r="I5" s="197">
        <v>8.07</v>
      </c>
      <c r="J5" s="197">
        <v>8.35</v>
      </c>
      <c r="K5" s="197">
        <v>13.1</v>
      </c>
      <c r="L5" s="197">
        <v>2.19</v>
      </c>
      <c r="M5" s="197">
        <v>0</v>
      </c>
      <c r="N5" s="197">
        <v>0.5</v>
      </c>
      <c r="O5" s="197">
        <v>1.69</v>
      </c>
      <c r="P5" s="197">
        <v>1.65</v>
      </c>
      <c r="Q5" s="197">
        <v>0.17</v>
      </c>
      <c r="R5" s="197">
        <v>0.21</v>
      </c>
      <c r="S5" s="197">
        <v>0.23</v>
      </c>
      <c r="T5" s="197">
        <v>0</v>
      </c>
      <c r="U5" s="197">
        <v>8.1300000000000008</v>
      </c>
      <c r="V5" s="197">
        <v>0.59</v>
      </c>
      <c r="W5" s="197">
        <v>1.96</v>
      </c>
      <c r="X5" s="197">
        <v>0.84</v>
      </c>
      <c r="Y5" s="197">
        <v>0</v>
      </c>
      <c r="Z5" s="197">
        <v>1.89</v>
      </c>
      <c r="AA5" s="197">
        <v>0.65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3.76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9.52</v>
      </c>
      <c r="G6" s="197">
        <v>5.52</v>
      </c>
      <c r="H6" s="197">
        <v>0</v>
      </c>
      <c r="I6" s="197">
        <v>8.07</v>
      </c>
      <c r="J6" s="197">
        <v>8.35</v>
      </c>
      <c r="K6" s="197">
        <v>5.5</v>
      </c>
      <c r="L6" s="197">
        <v>2.19</v>
      </c>
      <c r="M6" s="197">
        <v>0</v>
      </c>
      <c r="N6" s="197">
        <v>0.5</v>
      </c>
      <c r="O6" s="197">
        <v>1.69</v>
      </c>
      <c r="P6" s="197">
        <v>1.65</v>
      </c>
      <c r="Q6" s="197">
        <v>0.17</v>
      </c>
      <c r="R6" s="197">
        <v>0.21</v>
      </c>
      <c r="S6" s="197">
        <v>0.23</v>
      </c>
      <c r="T6" s="197">
        <v>0</v>
      </c>
      <c r="U6" s="197">
        <v>8.1300000000000008</v>
      </c>
      <c r="V6" s="197">
        <v>0.59</v>
      </c>
      <c r="W6" s="197">
        <v>2.27</v>
      </c>
      <c r="X6" s="197">
        <v>0.84</v>
      </c>
      <c r="Y6" s="197">
        <v>0</v>
      </c>
      <c r="Z6" s="197">
        <v>1.89</v>
      </c>
      <c r="AA6" s="197">
        <v>0.65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3.76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9.33</v>
      </c>
      <c r="E7" s="197">
        <v>0</v>
      </c>
      <c r="F7" s="197">
        <v>9.65</v>
      </c>
      <c r="G7" s="197">
        <v>5.52</v>
      </c>
      <c r="H7" s="197">
        <v>0</v>
      </c>
      <c r="I7" s="197">
        <v>8.07</v>
      </c>
      <c r="J7" s="197">
        <v>8.35</v>
      </c>
      <c r="K7" s="197">
        <v>5.5</v>
      </c>
      <c r="L7" s="197">
        <v>2.19</v>
      </c>
      <c r="M7" s="197">
        <v>0</v>
      </c>
      <c r="N7" s="197">
        <v>0.5</v>
      </c>
      <c r="O7" s="197">
        <v>1.69</v>
      </c>
      <c r="P7" s="197">
        <v>1.65</v>
      </c>
      <c r="Q7" s="197">
        <v>0.17</v>
      </c>
      <c r="R7" s="197">
        <v>0.21</v>
      </c>
      <c r="S7" s="197">
        <v>0.23</v>
      </c>
      <c r="T7" s="197">
        <v>0</v>
      </c>
      <c r="U7" s="197">
        <v>8.1300000000000008</v>
      </c>
      <c r="V7" s="197">
        <v>0.59</v>
      </c>
      <c r="W7" s="197">
        <v>2.27</v>
      </c>
      <c r="X7" s="197">
        <v>0.84</v>
      </c>
      <c r="Y7" s="197">
        <v>0</v>
      </c>
      <c r="Z7" s="197">
        <v>1.89</v>
      </c>
      <c r="AA7" s="197">
        <v>0.65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10.45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3.76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9.33</v>
      </c>
      <c r="E8" s="197">
        <v>0</v>
      </c>
      <c r="F8" s="197">
        <v>9.65</v>
      </c>
      <c r="G8" s="197">
        <v>5.52</v>
      </c>
      <c r="H8" s="197">
        <v>0</v>
      </c>
      <c r="I8" s="197">
        <v>8.07</v>
      </c>
      <c r="J8" s="197">
        <v>8.35</v>
      </c>
      <c r="K8" s="197">
        <v>5.5</v>
      </c>
      <c r="L8" s="197">
        <v>2.19</v>
      </c>
      <c r="M8" s="197">
        <v>0</v>
      </c>
      <c r="N8" s="197">
        <v>0.5</v>
      </c>
      <c r="O8" s="197">
        <v>1.69</v>
      </c>
      <c r="P8" s="197">
        <v>1.65</v>
      </c>
      <c r="Q8" s="197">
        <v>0.17</v>
      </c>
      <c r="R8" s="197">
        <v>0.21</v>
      </c>
      <c r="S8" s="197">
        <v>0.23</v>
      </c>
      <c r="T8" s="197">
        <v>0</v>
      </c>
      <c r="U8" s="197">
        <v>8.1300000000000008</v>
      </c>
      <c r="V8" s="197">
        <v>0.59</v>
      </c>
      <c r="W8" s="197">
        <v>2.58</v>
      </c>
      <c r="X8" s="197">
        <v>0.84</v>
      </c>
      <c r="Y8" s="197">
        <v>0</v>
      </c>
      <c r="Z8" s="197">
        <v>1.89</v>
      </c>
      <c r="AA8" s="197">
        <v>0.65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10.45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3.76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9.33</v>
      </c>
      <c r="E9" s="197">
        <v>0</v>
      </c>
      <c r="F9" s="197">
        <v>9.65</v>
      </c>
      <c r="G9" s="197">
        <v>5.52</v>
      </c>
      <c r="H9" s="197">
        <v>0</v>
      </c>
      <c r="I9" s="197">
        <v>8.07</v>
      </c>
      <c r="J9" s="197">
        <v>8.35</v>
      </c>
      <c r="K9" s="197">
        <v>0</v>
      </c>
      <c r="L9" s="197">
        <v>2.19</v>
      </c>
      <c r="M9" s="197">
        <v>0</v>
      </c>
      <c r="N9" s="197">
        <v>0.5</v>
      </c>
      <c r="O9" s="197">
        <v>1.69</v>
      </c>
      <c r="P9" s="197">
        <v>1.65</v>
      </c>
      <c r="Q9" s="197">
        <v>0</v>
      </c>
      <c r="R9" s="197">
        <v>0.21</v>
      </c>
      <c r="S9" s="197">
        <v>0.23</v>
      </c>
      <c r="T9" s="197">
        <v>0</v>
      </c>
      <c r="U9" s="197">
        <v>8.1300000000000008</v>
      </c>
      <c r="V9" s="197">
        <v>0.59</v>
      </c>
      <c r="W9" s="197">
        <v>2.58</v>
      </c>
      <c r="X9" s="197">
        <v>0.84</v>
      </c>
      <c r="Y9" s="197">
        <v>0</v>
      </c>
      <c r="Z9" s="197">
        <v>1.89</v>
      </c>
      <c r="AA9" s="197">
        <v>0.65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10.45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3.76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9.33</v>
      </c>
      <c r="E10" s="197">
        <v>0</v>
      </c>
      <c r="F10" s="197">
        <v>9.65</v>
      </c>
      <c r="G10" s="197">
        <v>5.52</v>
      </c>
      <c r="H10" s="197">
        <v>0</v>
      </c>
      <c r="I10" s="197">
        <v>8.07</v>
      </c>
      <c r="J10" s="197">
        <v>8.35</v>
      </c>
      <c r="K10" s="197">
        <v>5.5</v>
      </c>
      <c r="L10" s="197">
        <v>2.19</v>
      </c>
      <c r="M10" s="197">
        <v>0</v>
      </c>
      <c r="N10" s="197">
        <v>0.5</v>
      </c>
      <c r="O10" s="197">
        <v>1.69</v>
      </c>
      <c r="P10" s="197">
        <v>1.65</v>
      </c>
      <c r="Q10" s="197">
        <v>0</v>
      </c>
      <c r="R10" s="197">
        <v>0.21</v>
      </c>
      <c r="S10" s="197">
        <v>0.23</v>
      </c>
      <c r="T10" s="197">
        <v>0</v>
      </c>
      <c r="U10" s="197">
        <v>8.1300000000000008</v>
      </c>
      <c r="V10" s="197">
        <v>0.59</v>
      </c>
      <c r="W10" s="197">
        <v>2.58</v>
      </c>
      <c r="X10" s="197">
        <v>0.84</v>
      </c>
      <c r="Y10" s="197">
        <v>0</v>
      </c>
      <c r="Z10" s="197">
        <v>1.89</v>
      </c>
      <c r="AA10" s="197">
        <v>0.65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10.45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3.76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9.6</v>
      </c>
      <c r="E11" s="197">
        <v>0</v>
      </c>
      <c r="F11" s="197">
        <v>9.65</v>
      </c>
      <c r="G11" s="197">
        <v>5.52</v>
      </c>
      <c r="H11" s="197">
        <v>0</v>
      </c>
      <c r="I11" s="197">
        <v>8.07</v>
      </c>
      <c r="J11" s="197">
        <v>8.35</v>
      </c>
      <c r="K11" s="197">
        <v>5.5</v>
      </c>
      <c r="L11" s="197">
        <v>36.24</v>
      </c>
      <c r="M11" s="197">
        <v>0</v>
      </c>
      <c r="N11" s="197">
        <v>0.5</v>
      </c>
      <c r="O11" s="197">
        <v>1.69</v>
      </c>
      <c r="P11" s="197">
        <v>1.65</v>
      </c>
      <c r="Q11" s="197">
        <v>1.6</v>
      </c>
      <c r="R11" s="197">
        <v>0.21</v>
      </c>
      <c r="S11" s="197">
        <v>4.17</v>
      </c>
      <c r="T11" s="197">
        <v>0</v>
      </c>
      <c r="U11" s="197">
        <v>8.1300000000000008</v>
      </c>
      <c r="V11" s="197">
        <v>0.59</v>
      </c>
      <c r="W11" s="197">
        <v>2.58</v>
      </c>
      <c r="X11" s="197">
        <v>0.84</v>
      </c>
      <c r="Y11" s="197">
        <v>0</v>
      </c>
      <c r="Z11" s="197">
        <v>1.89</v>
      </c>
      <c r="AA11" s="197">
        <v>0.65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3.76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9.6</v>
      </c>
      <c r="E12" s="197">
        <v>0</v>
      </c>
      <c r="F12" s="197">
        <v>9.65</v>
      </c>
      <c r="G12" s="197">
        <v>5.52</v>
      </c>
      <c r="H12" s="197">
        <v>0</v>
      </c>
      <c r="I12" s="197">
        <v>8.07</v>
      </c>
      <c r="J12" s="197">
        <v>8.35</v>
      </c>
      <c r="K12" s="197">
        <v>5.5</v>
      </c>
      <c r="L12" s="197">
        <v>36.24</v>
      </c>
      <c r="M12" s="197">
        <v>0</v>
      </c>
      <c r="N12" s="197">
        <v>0.5</v>
      </c>
      <c r="O12" s="197">
        <v>1.69</v>
      </c>
      <c r="P12" s="197">
        <v>1.65</v>
      </c>
      <c r="Q12" s="197">
        <v>3.09</v>
      </c>
      <c r="R12" s="197">
        <v>0.21</v>
      </c>
      <c r="S12" s="197">
        <v>4.7699999999999996</v>
      </c>
      <c r="T12" s="197">
        <v>0</v>
      </c>
      <c r="U12" s="197">
        <v>8.1300000000000008</v>
      </c>
      <c r="V12" s="197">
        <v>0.59</v>
      </c>
      <c r="W12" s="197">
        <v>2.58</v>
      </c>
      <c r="X12" s="197">
        <v>0.84</v>
      </c>
      <c r="Y12" s="197">
        <v>0</v>
      </c>
      <c r="Z12" s="197">
        <v>1.89</v>
      </c>
      <c r="AA12" s="197">
        <v>0.65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3.76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9.6</v>
      </c>
      <c r="E13" s="197">
        <v>0</v>
      </c>
      <c r="F13" s="197">
        <v>9.65</v>
      </c>
      <c r="G13" s="197">
        <v>5.52</v>
      </c>
      <c r="H13" s="197">
        <v>0</v>
      </c>
      <c r="I13" s="197">
        <v>8.07</v>
      </c>
      <c r="J13" s="197">
        <v>8.35</v>
      </c>
      <c r="K13" s="197">
        <v>5.5</v>
      </c>
      <c r="L13" s="197">
        <v>36.24</v>
      </c>
      <c r="M13" s="197">
        <v>0</v>
      </c>
      <c r="N13" s="197">
        <v>0.5</v>
      </c>
      <c r="O13" s="197">
        <v>1.69</v>
      </c>
      <c r="P13" s="197">
        <v>1.65</v>
      </c>
      <c r="Q13" s="197">
        <v>3.09</v>
      </c>
      <c r="R13" s="197">
        <v>0.21</v>
      </c>
      <c r="S13" s="197">
        <v>4.7699999999999996</v>
      </c>
      <c r="T13" s="197">
        <v>0</v>
      </c>
      <c r="U13" s="197">
        <v>8.1300000000000008</v>
      </c>
      <c r="V13" s="197">
        <v>0.59</v>
      </c>
      <c r="W13" s="197">
        <v>2.58</v>
      </c>
      <c r="X13" s="197">
        <v>0.84</v>
      </c>
      <c r="Y13" s="197">
        <v>0</v>
      </c>
      <c r="Z13" s="197">
        <v>1.89</v>
      </c>
      <c r="AA13" s="197">
        <v>0.65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3.76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9.6</v>
      </c>
      <c r="E14" s="197">
        <v>0</v>
      </c>
      <c r="F14" s="197">
        <v>9.65</v>
      </c>
      <c r="G14" s="197">
        <v>5.52</v>
      </c>
      <c r="H14" s="197">
        <v>0</v>
      </c>
      <c r="I14" s="197">
        <v>8.07</v>
      </c>
      <c r="J14" s="197">
        <v>8.35</v>
      </c>
      <c r="K14" s="197">
        <v>5.5</v>
      </c>
      <c r="L14" s="197">
        <v>36.24</v>
      </c>
      <c r="M14" s="197">
        <v>0</v>
      </c>
      <c r="N14" s="197">
        <v>0.5</v>
      </c>
      <c r="O14" s="197">
        <v>1.69</v>
      </c>
      <c r="P14" s="197">
        <v>1.65</v>
      </c>
      <c r="Q14" s="197">
        <v>3.09</v>
      </c>
      <c r="R14" s="197">
        <v>0.21</v>
      </c>
      <c r="S14" s="197">
        <v>4.7699999999999996</v>
      </c>
      <c r="T14" s="197">
        <v>0</v>
      </c>
      <c r="U14" s="197">
        <v>8.1300000000000008</v>
      </c>
      <c r="V14" s="197">
        <v>0.59</v>
      </c>
      <c r="W14" s="197">
        <v>2.58</v>
      </c>
      <c r="X14" s="197">
        <v>0.84</v>
      </c>
      <c r="Y14" s="197">
        <v>0</v>
      </c>
      <c r="Z14" s="197">
        <v>1.89</v>
      </c>
      <c r="AA14" s="197">
        <v>0.65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3.76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9.6</v>
      </c>
      <c r="E15" s="197">
        <v>0</v>
      </c>
      <c r="F15" s="197">
        <v>9.65</v>
      </c>
      <c r="G15" s="197">
        <v>5.52</v>
      </c>
      <c r="H15" s="197">
        <v>0</v>
      </c>
      <c r="I15" s="197">
        <v>8.07</v>
      </c>
      <c r="J15" s="197">
        <v>8.35</v>
      </c>
      <c r="K15" s="197">
        <v>5.5</v>
      </c>
      <c r="L15" s="197">
        <v>36.24</v>
      </c>
      <c r="M15" s="197">
        <v>0</v>
      </c>
      <c r="N15" s="197">
        <v>0.5</v>
      </c>
      <c r="O15" s="197">
        <v>1.69</v>
      </c>
      <c r="P15" s="197">
        <v>1.65</v>
      </c>
      <c r="Q15" s="197">
        <v>3.09</v>
      </c>
      <c r="R15" s="197">
        <v>0.21</v>
      </c>
      <c r="S15" s="197">
        <v>4.7699999999999996</v>
      </c>
      <c r="T15" s="197">
        <v>0</v>
      </c>
      <c r="U15" s="197">
        <v>8.1300000000000008</v>
      </c>
      <c r="V15" s="197">
        <v>0.59</v>
      </c>
      <c r="W15" s="197">
        <v>2.58</v>
      </c>
      <c r="X15" s="197">
        <v>0.84</v>
      </c>
      <c r="Y15" s="197">
        <v>0</v>
      </c>
      <c r="Z15" s="197">
        <v>1.89</v>
      </c>
      <c r="AA15" s="197">
        <v>0.65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3.76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9.6</v>
      </c>
      <c r="E16" s="197">
        <v>0</v>
      </c>
      <c r="F16" s="197">
        <v>9.65</v>
      </c>
      <c r="G16" s="197">
        <v>5.52</v>
      </c>
      <c r="H16" s="197">
        <v>0</v>
      </c>
      <c r="I16" s="197">
        <v>8.07</v>
      </c>
      <c r="J16" s="197">
        <v>8.35</v>
      </c>
      <c r="K16" s="197">
        <v>5.5</v>
      </c>
      <c r="L16" s="197">
        <v>36.24</v>
      </c>
      <c r="M16" s="197">
        <v>0</v>
      </c>
      <c r="N16" s="197">
        <v>0.5</v>
      </c>
      <c r="O16" s="197">
        <v>1.69</v>
      </c>
      <c r="P16" s="197">
        <v>1.65</v>
      </c>
      <c r="Q16" s="197">
        <v>3.09</v>
      </c>
      <c r="R16" s="197">
        <v>0.21</v>
      </c>
      <c r="S16" s="197">
        <v>4.7699999999999996</v>
      </c>
      <c r="T16" s="197">
        <v>0</v>
      </c>
      <c r="U16" s="197">
        <v>8.1300000000000008</v>
      </c>
      <c r="V16" s="197">
        <v>0.59</v>
      </c>
      <c r="W16" s="197">
        <v>2.58</v>
      </c>
      <c r="X16" s="197">
        <v>0.84</v>
      </c>
      <c r="Y16" s="197">
        <v>0</v>
      </c>
      <c r="Z16" s="197">
        <v>1.89</v>
      </c>
      <c r="AA16" s="197">
        <v>0.65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3.76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9.65</v>
      </c>
      <c r="G17" s="197">
        <v>5.52</v>
      </c>
      <c r="H17" s="197">
        <v>0</v>
      </c>
      <c r="I17" s="197">
        <v>8.07</v>
      </c>
      <c r="J17" s="197">
        <v>8.35</v>
      </c>
      <c r="K17" s="197">
        <v>5.5</v>
      </c>
      <c r="L17" s="197">
        <v>31.4</v>
      </c>
      <c r="M17" s="197">
        <v>0</v>
      </c>
      <c r="N17" s="197">
        <v>0.5</v>
      </c>
      <c r="O17" s="197">
        <v>1.69</v>
      </c>
      <c r="P17" s="197">
        <v>1.65</v>
      </c>
      <c r="Q17" s="197">
        <v>3.09</v>
      </c>
      <c r="R17" s="197">
        <v>0.21</v>
      </c>
      <c r="S17" s="197">
        <v>4.7699999999999996</v>
      </c>
      <c r="T17" s="197">
        <v>0</v>
      </c>
      <c r="U17" s="197">
        <v>8.1300000000000008</v>
      </c>
      <c r="V17" s="197">
        <v>0.59</v>
      </c>
      <c r="W17" s="197">
        <v>2.58</v>
      </c>
      <c r="X17" s="197">
        <v>0.84</v>
      </c>
      <c r="Y17" s="197">
        <v>0</v>
      </c>
      <c r="Z17" s="197">
        <v>1.89</v>
      </c>
      <c r="AA17" s="197">
        <v>0.65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3.76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9.65</v>
      </c>
      <c r="G18" s="197">
        <v>5.52</v>
      </c>
      <c r="H18" s="197">
        <v>0</v>
      </c>
      <c r="I18" s="197">
        <v>8.07</v>
      </c>
      <c r="J18" s="197">
        <v>8.35</v>
      </c>
      <c r="K18" s="197">
        <v>5.5</v>
      </c>
      <c r="L18" s="197">
        <v>31.4</v>
      </c>
      <c r="M18" s="197">
        <v>0</v>
      </c>
      <c r="N18" s="197">
        <v>0.5</v>
      </c>
      <c r="O18" s="197">
        <v>1.69</v>
      </c>
      <c r="P18" s="197">
        <v>1.65</v>
      </c>
      <c r="Q18" s="197">
        <v>3.09</v>
      </c>
      <c r="R18" s="197">
        <v>0.21</v>
      </c>
      <c r="S18" s="197">
        <v>4.7699999999999996</v>
      </c>
      <c r="T18" s="197">
        <v>0</v>
      </c>
      <c r="U18" s="197">
        <v>8.1300000000000008</v>
      </c>
      <c r="V18" s="197">
        <v>0.59</v>
      </c>
      <c r="W18" s="197">
        <v>2.58</v>
      </c>
      <c r="X18" s="197">
        <v>0.84</v>
      </c>
      <c r="Y18" s="197">
        <v>0</v>
      </c>
      <c r="Z18" s="197">
        <v>1.89</v>
      </c>
      <c r="AA18" s="197">
        <v>0.65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3.76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9.65</v>
      </c>
      <c r="G19" s="197">
        <v>5.52</v>
      </c>
      <c r="H19" s="197">
        <v>0</v>
      </c>
      <c r="I19" s="197">
        <v>8.07</v>
      </c>
      <c r="J19" s="197">
        <v>8.35</v>
      </c>
      <c r="K19" s="197">
        <v>5.5</v>
      </c>
      <c r="L19" s="197">
        <v>31.4</v>
      </c>
      <c r="M19" s="197">
        <v>0</v>
      </c>
      <c r="N19" s="197">
        <v>0.5</v>
      </c>
      <c r="O19" s="197">
        <v>1.69</v>
      </c>
      <c r="P19" s="197">
        <v>1.65</v>
      </c>
      <c r="Q19" s="197">
        <v>3.09</v>
      </c>
      <c r="R19" s="197">
        <v>0.21</v>
      </c>
      <c r="S19" s="197">
        <v>4.7699999999999996</v>
      </c>
      <c r="T19" s="197">
        <v>0</v>
      </c>
      <c r="U19" s="197">
        <v>8.1300000000000008</v>
      </c>
      <c r="V19" s="197">
        <v>0.59</v>
      </c>
      <c r="W19" s="197">
        <v>3.19</v>
      </c>
      <c r="X19" s="197">
        <v>0.84</v>
      </c>
      <c r="Y19" s="197">
        <v>0</v>
      </c>
      <c r="Z19" s="197">
        <v>1.89</v>
      </c>
      <c r="AA19" s="197">
        <v>0.65</v>
      </c>
      <c r="AB19" s="197">
        <v>0</v>
      </c>
      <c r="AC19" s="197">
        <v>1.25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3.76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9.65</v>
      </c>
      <c r="G20" s="197">
        <v>5.52</v>
      </c>
      <c r="H20" s="197">
        <v>0</v>
      </c>
      <c r="I20" s="197">
        <v>8.07</v>
      </c>
      <c r="J20" s="197">
        <v>8.35</v>
      </c>
      <c r="K20" s="197">
        <v>5.5</v>
      </c>
      <c r="L20" s="197">
        <v>31.4</v>
      </c>
      <c r="M20" s="197">
        <v>0</v>
      </c>
      <c r="N20" s="197">
        <v>0.5</v>
      </c>
      <c r="O20" s="197">
        <v>1.69</v>
      </c>
      <c r="P20" s="197">
        <v>1.65</v>
      </c>
      <c r="Q20" s="197">
        <v>3.09</v>
      </c>
      <c r="R20" s="197">
        <v>0.21</v>
      </c>
      <c r="S20" s="197">
        <v>4.7699999999999996</v>
      </c>
      <c r="T20" s="197">
        <v>0</v>
      </c>
      <c r="U20" s="197">
        <v>8.1300000000000008</v>
      </c>
      <c r="V20" s="197">
        <v>0.59</v>
      </c>
      <c r="W20" s="197">
        <v>3.19</v>
      </c>
      <c r="X20" s="197">
        <v>0.84</v>
      </c>
      <c r="Y20" s="197">
        <v>0</v>
      </c>
      <c r="Z20" s="197">
        <v>1.89</v>
      </c>
      <c r="AA20" s="197">
        <v>0.65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3.76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9.65</v>
      </c>
      <c r="G21" s="197">
        <v>5.52</v>
      </c>
      <c r="H21" s="197">
        <v>0</v>
      </c>
      <c r="I21" s="197">
        <v>8.07</v>
      </c>
      <c r="J21" s="197">
        <v>8.35</v>
      </c>
      <c r="K21" s="197">
        <v>5.5</v>
      </c>
      <c r="L21" s="197">
        <v>31.4</v>
      </c>
      <c r="M21" s="197">
        <v>0</v>
      </c>
      <c r="N21" s="197">
        <v>0.5</v>
      </c>
      <c r="O21" s="197">
        <v>1.69</v>
      </c>
      <c r="P21" s="197">
        <v>1.65</v>
      </c>
      <c r="Q21" s="197">
        <v>3.09</v>
      </c>
      <c r="R21" s="197">
        <v>0.21</v>
      </c>
      <c r="S21" s="197">
        <v>4.7699999999999996</v>
      </c>
      <c r="T21" s="197">
        <v>0</v>
      </c>
      <c r="U21" s="197">
        <v>8.1300000000000008</v>
      </c>
      <c r="V21" s="197">
        <v>0.59</v>
      </c>
      <c r="W21" s="197">
        <v>3.19</v>
      </c>
      <c r="X21" s="197">
        <v>0.84</v>
      </c>
      <c r="Y21" s="197">
        <v>0</v>
      </c>
      <c r="Z21" s="197">
        <v>1.89</v>
      </c>
      <c r="AA21" s="197">
        <v>0.65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3.76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9.65</v>
      </c>
      <c r="G22" s="197">
        <v>5.52</v>
      </c>
      <c r="H22" s="197">
        <v>0</v>
      </c>
      <c r="I22" s="197">
        <v>8.07</v>
      </c>
      <c r="J22" s="197">
        <v>8.35</v>
      </c>
      <c r="K22" s="197">
        <v>5.5</v>
      </c>
      <c r="L22" s="197">
        <v>31.4</v>
      </c>
      <c r="M22" s="197">
        <v>0</v>
      </c>
      <c r="N22" s="197">
        <v>0.5</v>
      </c>
      <c r="O22" s="197">
        <v>1.69</v>
      </c>
      <c r="P22" s="197">
        <v>1.65</v>
      </c>
      <c r="Q22" s="197">
        <v>3.09</v>
      </c>
      <c r="R22" s="197">
        <v>0.21</v>
      </c>
      <c r="S22" s="197">
        <v>4.7699999999999996</v>
      </c>
      <c r="T22" s="197">
        <v>0</v>
      </c>
      <c r="U22" s="197">
        <v>8.1300000000000008</v>
      </c>
      <c r="V22" s="197">
        <v>0.59</v>
      </c>
      <c r="W22" s="197">
        <v>3.19</v>
      </c>
      <c r="X22" s="197">
        <v>0.84</v>
      </c>
      <c r="Y22" s="197">
        <v>0</v>
      </c>
      <c r="Z22" s="197">
        <v>1.89</v>
      </c>
      <c r="AA22" s="197">
        <v>0.65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3.76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9.65</v>
      </c>
      <c r="G23" s="197">
        <v>5.52</v>
      </c>
      <c r="H23" s="197">
        <v>0</v>
      </c>
      <c r="I23" s="197">
        <v>8.07</v>
      </c>
      <c r="J23" s="197">
        <v>8.35</v>
      </c>
      <c r="K23" s="197">
        <v>5.5</v>
      </c>
      <c r="L23" s="197">
        <v>36.24</v>
      </c>
      <c r="M23" s="197">
        <v>0</v>
      </c>
      <c r="N23" s="197">
        <v>0.5</v>
      </c>
      <c r="O23" s="197">
        <v>1.69</v>
      </c>
      <c r="P23" s="197">
        <v>1.65</v>
      </c>
      <c r="Q23" s="197">
        <v>3.09</v>
      </c>
      <c r="R23" s="197">
        <v>0.21</v>
      </c>
      <c r="S23" s="197">
        <v>4.7699999999999996</v>
      </c>
      <c r="T23" s="197">
        <v>0</v>
      </c>
      <c r="U23" s="197">
        <v>8.1300000000000008</v>
      </c>
      <c r="V23" s="197">
        <v>0.59</v>
      </c>
      <c r="W23" s="197">
        <v>3.19</v>
      </c>
      <c r="X23" s="197">
        <v>0.84</v>
      </c>
      <c r="Y23" s="197">
        <v>0</v>
      </c>
      <c r="Z23" s="197">
        <v>1.89</v>
      </c>
      <c r="AA23" s="197">
        <v>0.65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3.76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9.65</v>
      </c>
      <c r="G24" s="197">
        <v>5.52</v>
      </c>
      <c r="H24" s="197">
        <v>0</v>
      </c>
      <c r="I24" s="197">
        <v>8.07</v>
      </c>
      <c r="J24" s="197">
        <v>8.35</v>
      </c>
      <c r="K24" s="197">
        <v>5.5</v>
      </c>
      <c r="L24" s="197">
        <v>36.24</v>
      </c>
      <c r="M24" s="197">
        <v>0</v>
      </c>
      <c r="N24" s="197">
        <v>0.5</v>
      </c>
      <c r="O24" s="197">
        <v>1.69</v>
      </c>
      <c r="P24" s="197">
        <v>1.65</v>
      </c>
      <c r="Q24" s="197">
        <v>3.09</v>
      </c>
      <c r="R24" s="197">
        <v>0.21</v>
      </c>
      <c r="S24" s="197">
        <v>4.7699999999999996</v>
      </c>
      <c r="T24" s="197">
        <v>0</v>
      </c>
      <c r="U24" s="197">
        <v>8.1300000000000008</v>
      </c>
      <c r="V24" s="197">
        <v>0.59</v>
      </c>
      <c r="W24" s="197">
        <v>3.19</v>
      </c>
      <c r="X24" s="197">
        <v>0.84</v>
      </c>
      <c r="Y24" s="197">
        <v>0</v>
      </c>
      <c r="Z24" s="197">
        <v>1.89</v>
      </c>
      <c r="AA24" s="197">
        <v>0.65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3.76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9.65</v>
      </c>
      <c r="G25" s="197">
        <v>5.52</v>
      </c>
      <c r="H25" s="197">
        <v>0</v>
      </c>
      <c r="I25" s="197">
        <v>8.07</v>
      </c>
      <c r="J25" s="197">
        <v>8.35</v>
      </c>
      <c r="K25" s="197">
        <v>6.18</v>
      </c>
      <c r="L25" s="197">
        <v>36.24</v>
      </c>
      <c r="M25" s="197">
        <v>0</v>
      </c>
      <c r="N25" s="197">
        <v>0.5</v>
      </c>
      <c r="O25" s="197">
        <v>1.69</v>
      </c>
      <c r="P25" s="197">
        <v>1.65</v>
      </c>
      <c r="Q25" s="197">
        <v>3.09</v>
      </c>
      <c r="R25" s="197">
        <v>0.21</v>
      </c>
      <c r="S25" s="197">
        <v>4.7699999999999996</v>
      </c>
      <c r="T25" s="197">
        <v>0</v>
      </c>
      <c r="U25" s="197">
        <v>8.1300000000000008</v>
      </c>
      <c r="V25" s="197">
        <v>0.59</v>
      </c>
      <c r="W25" s="197">
        <v>3.19</v>
      </c>
      <c r="X25" s="197">
        <v>0.84</v>
      </c>
      <c r="Y25" s="197">
        <v>0</v>
      </c>
      <c r="Z25" s="197">
        <v>1.89</v>
      </c>
      <c r="AA25" s="197">
        <v>0.65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3.76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9.65</v>
      </c>
      <c r="G26" s="197">
        <v>5.52</v>
      </c>
      <c r="H26" s="197">
        <v>0</v>
      </c>
      <c r="I26" s="197">
        <v>8.07</v>
      </c>
      <c r="J26" s="197">
        <v>8.35</v>
      </c>
      <c r="K26" s="197">
        <v>5.5</v>
      </c>
      <c r="L26" s="197">
        <v>36.24</v>
      </c>
      <c r="M26" s="197">
        <v>0</v>
      </c>
      <c r="N26" s="197">
        <v>0.5</v>
      </c>
      <c r="O26" s="197">
        <v>1.69</v>
      </c>
      <c r="P26" s="197">
        <v>1.65</v>
      </c>
      <c r="Q26" s="197">
        <v>3.09</v>
      </c>
      <c r="R26" s="197">
        <v>0.21</v>
      </c>
      <c r="S26" s="197">
        <v>4.7699999999999996</v>
      </c>
      <c r="T26" s="197">
        <v>0</v>
      </c>
      <c r="U26" s="197">
        <v>8.1300000000000008</v>
      </c>
      <c r="V26" s="197">
        <v>0.59</v>
      </c>
      <c r="W26" s="197">
        <v>3.19</v>
      </c>
      <c r="X26" s="197">
        <v>0.84</v>
      </c>
      <c r="Y26" s="197">
        <v>0</v>
      </c>
      <c r="Z26" s="197">
        <v>1.89</v>
      </c>
      <c r="AA26" s="197">
        <v>0.65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3.76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9.52</v>
      </c>
      <c r="G27" s="197">
        <v>5.52</v>
      </c>
      <c r="H27" s="197">
        <v>0</v>
      </c>
      <c r="I27" s="197">
        <v>8.07</v>
      </c>
      <c r="J27" s="197">
        <v>8.35</v>
      </c>
      <c r="K27" s="197">
        <v>5.5</v>
      </c>
      <c r="L27" s="197">
        <v>2.19</v>
      </c>
      <c r="M27" s="197">
        <v>0</v>
      </c>
      <c r="N27" s="197">
        <v>0.5</v>
      </c>
      <c r="O27" s="197">
        <v>1.69</v>
      </c>
      <c r="P27" s="197">
        <v>1.65</v>
      </c>
      <c r="Q27" s="197">
        <v>0.14000000000000001</v>
      </c>
      <c r="R27" s="197">
        <v>0.21</v>
      </c>
      <c r="S27" s="197">
        <v>0.23</v>
      </c>
      <c r="T27" s="197">
        <v>0</v>
      </c>
      <c r="U27" s="197">
        <v>8.1300000000000008</v>
      </c>
      <c r="V27" s="197">
        <v>0.59</v>
      </c>
      <c r="W27" s="197">
        <v>3.19</v>
      </c>
      <c r="X27" s="197">
        <v>0.84</v>
      </c>
      <c r="Y27" s="197">
        <v>0</v>
      </c>
      <c r="Z27" s="197">
        <v>1.89</v>
      </c>
      <c r="AA27" s="197">
        <v>0.65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16.8</v>
      </c>
      <c r="AH27" s="197">
        <v>0</v>
      </c>
      <c r="AI27" s="197">
        <v>10.45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3.76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9.52</v>
      </c>
      <c r="G28" s="197">
        <v>5.52</v>
      </c>
      <c r="H28" s="197">
        <v>0</v>
      </c>
      <c r="I28" s="197">
        <v>8.07</v>
      </c>
      <c r="J28" s="197">
        <v>8.35</v>
      </c>
      <c r="K28" s="197">
        <v>5.5</v>
      </c>
      <c r="L28" s="197">
        <v>2.19</v>
      </c>
      <c r="M28" s="197">
        <v>0</v>
      </c>
      <c r="N28" s="197">
        <v>0.5</v>
      </c>
      <c r="O28" s="197">
        <v>1.69</v>
      </c>
      <c r="P28" s="197">
        <v>1.65</v>
      </c>
      <c r="Q28" s="197">
        <v>0.14000000000000001</v>
      </c>
      <c r="R28" s="197">
        <v>0.21</v>
      </c>
      <c r="S28" s="197">
        <v>0.23</v>
      </c>
      <c r="T28" s="197">
        <v>0</v>
      </c>
      <c r="U28" s="197">
        <v>8.1300000000000008</v>
      </c>
      <c r="V28" s="197">
        <v>0.59</v>
      </c>
      <c r="W28" s="197">
        <v>3.19</v>
      </c>
      <c r="X28" s="197">
        <v>0.84</v>
      </c>
      <c r="Y28" s="197">
        <v>0</v>
      </c>
      <c r="Z28" s="197">
        <v>1.89</v>
      </c>
      <c r="AA28" s="197">
        <v>0.65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17.170000000000002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3.76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9.52</v>
      </c>
      <c r="G29" s="197">
        <v>5.52</v>
      </c>
      <c r="H29" s="197">
        <v>0</v>
      </c>
      <c r="I29" s="197">
        <v>8.07</v>
      </c>
      <c r="J29" s="197">
        <v>8.35</v>
      </c>
      <c r="K29" s="197">
        <v>5.5</v>
      </c>
      <c r="L29" s="197">
        <v>2.19</v>
      </c>
      <c r="M29" s="197">
        <v>0</v>
      </c>
      <c r="N29" s="197">
        <v>0.5</v>
      </c>
      <c r="O29" s="197">
        <v>1.69</v>
      </c>
      <c r="P29" s="197">
        <v>1.65</v>
      </c>
      <c r="Q29" s="197">
        <v>0.14000000000000001</v>
      </c>
      <c r="R29" s="197">
        <v>0.21</v>
      </c>
      <c r="S29" s="197">
        <v>0.23</v>
      </c>
      <c r="T29" s="197">
        <v>0</v>
      </c>
      <c r="U29" s="197">
        <v>8.1300000000000008</v>
      </c>
      <c r="V29" s="197">
        <v>0.59</v>
      </c>
      <c r="W29" s="197">
        <v>3.19</v>
      </c>
      <c r="X29" s="197">
        <v>0.84</v>
      </c>
      <c r="Y29" s="197">
        <v>0</v>
      </c>
      <c r="Z29" s="197">
        <v>1.89</v>
      </c>
      <c r="AA29" s="197">
        <v>0.65</v>
      </c>
      <c r="AB29" s="197">
        <v>0</v>
      </c>
      <c r="AC29" s="197">
        <v>1.25</v>
      </c>
      <c r="AD29" s="197">
        <v>6.82</v>
      </c>
      <c r="AE29" s="197">
        <v>0</v>
      </c>
      <c r="AF29" s="197">
        <v>0</v>
      </c>
      <c r="AG29" s="197">
        <v>17.170000000000002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3.76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9.52</v>
      </c>
      <c r="G30" s="197">
        <v>5.52</v>
      </c>
      <c r="H30" s="197">
        <v>0</v>
      </c>
      <c r="I30" s="197">
        <v>8.07</v>
      </c>
      <c r="J30" s="197">
        <v>8.35</v>
      </c>
      <c r="K30" s="197">
        <v>5.5</v>
      </c>
      <c r="L30" s="197">
        <v>2.19</v>
      </c>
      <c r="M30" s="197">
        <v>0</v>
      </c>
      <c r="N30" s="197">
        <v>0.5</v>
      </c>
      <c r="O30" s="197">
        <v>1.69</v>
      </c>
      <c r="P30" s="197">
        <v>1.65</v>
      </c>
      <c r="Q30" s="197">
        <v>0.14000000000000001</v>
      </c>
      <c r="R30" s="197">
        <v>0.21</v>
      </c>
      <c r="S30" s="197">
        <v>0.23</v>
      </c>
      <c r="T30" s="197">
        <v>0</v>
      </c>
      <c r="U30" s="197">
        <v>8.1300000000000008</v>
      </c>
      <c r="V30" s="197">
        <v>0.59</v>
      </c>
      <c r="W30" s="197">
        <v>3.19</v>
      </c>
      <c r="X30" s="197">
        <v>0.84</v>
      </c>
      <c r="Y30" s="197">
        <v>0</v>
      </c>
      <c r="Z30" s="197">
        <v>1.89</v>
      </c>
      <c r="AA30" s="197">
        <v>0.65</v>
      </c>
      <c r="AB30" s="197">
        <v>0</v>
      </c>
      <c r="AC30" s="197">
        <v>1.25</v>
      </c>
      <c r="AD30" s="197">
        <v>6.82</v>
      </c>
      <c r="AE30" s="197">
        <v>0</v>
      </c>
      <c r="AF30" s="197">
        <v>0</v>
      </c>
      <c r="AG30" s="197">
        <v>17.170000000000002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3.76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9.52</v>
      </c>
      <c r="G31" s="197">
        <v>5.52</v>
      </c>
      <c r="H31" s="197">
        <v>0</v>
      </c>
      <c r="I31" s="197">
        <v>8.07</v>
      </c>
      <c r="J31" s="197">
        <v>8.35</v>
      </c>
      <c r="K31" s="197">
        <v>5.5</v>
      </c>
      <c r="L31" s="197">
        <v>4.3</v>
      </c>
      <c r="M31" s="197">
        <v>0</v>
      </c>
      <c r="N31" s="197">
        <v>0.5</v>
      </c>
      <c r="O31" s="197">
        <v>1.69</v>
      </c>
      <c r="P31" s="197">
        <v>1.65</v>
      </c>
      <c r="Q31" s="197">
        <v>1.7</v>
      </c>
      <c r="R31" s="197">
        <v>0.21</v>
      </c>
      <c r="S31" s="197">
        <v>3.62</v>
      </c>
      <c r="T31" s="197">
        <v>0</v>
      </c>
      <c r="U31" s="197">
        <v>8.1300000000000008</v>
      </c>
      <c r="V31" s="197">
        <v>0.59</v>
      </c>
      <c r="W31" s="197">
        <v>3.19</v>
      </c>
      <c r="X31" s="197">
        <v>0.84</v>
      </c>
      <c r="Y31" s="197">
        <v>0</v>
      </c>
      <c r="Z31" s="197">
        <v>1.89</v>
      </c>
      <c r="AA31" s="197">
        <v>0.65</v>
      </c>
      <c r="AB31" s="197">
        <v>0</v>
      </c>
      <c r="AC31" s="197">
        <v>1.25</v>
      </c>
      <c r="AD31" s="197">
        <v>6.82</v>
      </c>
      <c r="AE31" s="197">
        <v>0</v>
      </c>
      <c r="AF31" s="197">
        <v>0</v>
      </c>
      <c r="AG31" s="197">
        <v>17.170000000000002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3.76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9.52</v>
      </c>
      <c r="G32" s="197">
        <v>5.52</v>
      </c>
      <c r="H32" s="197">
        <v>0</v>
      </c>
      <c r="I32" s="197">
        <v>8.07</v>
      </c>
      <c r="J32" s="197">
        <v>8.35</v>
      </c>
      <c r="K32" s="197">
        <v>5.5</v>
      </c>
      <c r="L32" s="197">
        <v>4.3</v>
      </c>
      <c r="M32" s="197">
        <v>0</v>
      </c>
      <c r="N32" s="197">
        <v>0.5</v>
      </c>
      <c r="O32" s="197">
        <v>1.69</v>
      </c>
      <c r="P32" s="197">
        <v>1.65</v>
      </c>
      <c r="Q32" s="197">
        <v>3.18</v>
      </c>
      <c r="R32" s="197">
        <v>0.21</v>
      </c>
      <c r="S32" s="197">
        <v>4.96</v>
      </c>
      <c r="T32" s="197">
        <v>0</v>
      </c>
      <c r="U32" s="197">
        <v>8.1300000000000008</v>
      </c>
      <c r="V32" s="197">
        <v>0.59</v>
      </c>
      <c r="W32" s="197">
        <v>3.19</v>
      </c>
      <c r="X32" s="197">
        <v>0.84</v>
      </c>
      <c r="Y32" s="197">
        <v>0</v>
      </c>
      <c r="Z32" s="197">
        <v>1.89</v>
      </c>
      <c r="AA32" s="197">
        <v>0.65</v>
      </c>
      <c r="AB32" s="197">
        <v>0</v>
      </c>
      <c r="AC32" s="197">
        <v>1.25</v>
      </c>
      <c r="AD32" s="197">
        <v>6.82</v>
      </c>
      <c r="AE32" s="197">
        <v>0</v>
      </c>
      <c r="AF32" s="197">
        <v>0</v>
      </c>
      <c r="AG32" s="197">
        <v>17.170000000000002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3.76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9.52</v>
      </c>
      <c r="G33" s="197">
        <v>5.52</v>
      </c>
      <c r="H33" s="197">
        <v>0</v>
      </c>
      <c r="I33" s="197">
        <v>8.07</v>
      </c>
      <c r="J33" s="197">
        <v>8.35</v>
      </c>
      <c r="K33" s="197">
        <v>5.5</v>
      </c>
      <c r="L33" s="197">
        <v>2.19</v>
      </c>
      <c r="M33" s="197">
        <v>0</v>
      </c>
      <c r="N33" s="197">
        <v>0.5</v>
      </c>
      <c r="O33" s="197">
        <v>1.69</v>
      </c>
      <c r="P33" s="197">
        <v>1.65</v>
      </c>
      <c r="Q33" s="197">
        <v>0.14000000000000001</v>
      </c>
      <c r="R33" s="197">
        <v>0.21</v>
      </c>
      <c r="S33" s="197">
        <v>0.22</v>
      </c>
      <c r="T33" s="197">
        <v>0</v>
      </c>
      <c r="U33" s="197">
        <v>8.1300000000000008</v>
      </c>
      <c r="V33" s="197">
        <v>0.59</v>
      </c>
      <c r="W33" s="197">
        <v>3.19</v>
      </c>
      <c r="X33" s="197">
        <v>0.84</v>
      </c>
      <c r="Y33" s="197">
        <v>0</v>
      </c>
      <c r="Z33" s="197">
        <v>1.89</v>
      </c>
      <c r="AA33" s="197">
        <v>0.65</v>
      </c>
      <c r="AB33" s="197">
        <v>0</v>
      </c>
      <c r="AC33" s="197">
        <v>1.25</v>
      </c>
      <c r="AD33" s="197">
        <v>6.82</v>
      </c>
      <c r="AE33" s="197">
        <v>0</v>
      </c>
      <c r="AF33" s="197">
        <v>0</v>
      </c>
      <c r="AG33" s="197">
        <v>17.170000000000002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3.76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9.52</v>
      </c>
      <c r="G34" s="197">
        <v>5.52</v>
      </c>
      <c r="H34" s="197">
        <v>0</v>
      </c>
      <c r="I34" s="197">
        <v>8.07</v>
      </c>
      <c r="J34" s="197">
        <v>8.35</v>
      </c>
      <c r="K34" s="197">
        <v>5.5</v>
      </c>
      <c r="L34" s="197">
        <v>2.1800000000000002</v>
      </c>
      <c r="M34" s="197">
        <v>0</v>
      </c>
      <c r="N34" s="197">
        <v>0.5</v>
      </c>
      <c r="O34" s="197">
        <v>1.69</v>
      </c>
      <c r="P34" s="197">
        <v>1.65</v>
      </c>
      <c r="Q34" s="197">
        <v>0.14000000000000001</v>
      </c>
      <c r="R34" s="197">
        <v>0.21</v>
      </c>
      <c r="S34" s="197">
        <v>0.22</v>
      </c>
      <c r="T34" s="197">
        <v>0</v>
      </c>
      <c r="U34" s="197">
        <v>8.1300000000000008</v>
      </c>
      <c r="V34" s="197">
        <v>0.59</v>
      </c>
      <c r="W34" s="197">
        <v>3.19</v>
      </c>
      <c r="X34" s="197">
        <v>0.84</v>
      </c>
      <c r="Y34" s="197">
        <v>0</v>
      </c>
      <c r="Z34" s="197">
        <v>1.89</v>
      </c>
      <c r="AA34" s="197">
        <v>0.65</v>
      </c>
      <c r="AB34" s="197">
        <v>0</v>
      </c>
      <c r="AC34" s="197">
        <v>1.25</v>
      </c>
      <c r="AD34" s="197">
        <v>6.82</v>
      </c>
      <c r="AE34" s="197">
        <v>0</v>
      </c>
      <c r="AF34" s="197">
        <v>0</v>
      </c>
      <c r="AG34" s="197">
        <v>17.170000000000002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3.76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8.07</v>
      </c>
      <c r="J35" s="197">
        <v>8.35</v>
      </c>
      <c r="K35" s="197">
        <v>5.5</v>
      </c>
      <c r="L35" s="197">
        <v>2.1800000000000002</v>
      </c>
      <c r="M35" s="197">
        <v>0</v>
      </c>
      <c r="N35" s="197">
        <v>0.5</v>
      </c>
      <c r="O35" s="197">
        <v>1.69</v>
      </c>
      <c r="P35" s="197">
        <v>1.65</v>
      </c>
      <c r="Q35" s="197">
        <v>0.14000000000000001</v>
      </c>
      <c r="R35" s="197">
        <v>0.21</v>
      </c>
      <c r="S35" s="197">
        <v>0.22</v>
      </c>
      <c r="T35" s="197">
        <v>0</v>
      </c>
      <c r="U35" s="197">
        <v>8.1300000000000008</v>
      </c>
      <c r="V35" s="197">
        <v>0.59</v>
      </c>
      <c r="W35" s="197">
        <v>3.19</v>
      </c>
      <c r="X35" s="197">
        <v>0.84</v>
      </c>
      <c r="Y35" s="197">
        <v>0</v>
      </c>
      <c r="Z35" s="197">
        <v>1.89</v>
      </c>
      <c r="AA35" s="197">
        <v>0.65</v>
      </c>
      <c r="AB35" s="197">
        <v>0</v>
      </c>
      <c r="AC35" s="197">
        <v>1.25</v>
      </c>
      <c r="AD35" s="197">
        <v>6.82</v>
      </c>
      <c r="AE35" s="197">
        <v>0</v>
      </c>
      <c r="AF35" s="197">
        <v>0</v>
      </c>
      <c r="AG35" s="197">
        <v>17.170000000000002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3.76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8.07</v>
      </c>
      <c r="J36" s="197">
        <v>8.35</v>
      </c>
      <c r="K36" s="197">
        <v>5.5</v>
      </c>
      <c r="L36" s="197">
        <v>2.19</v>
      </c>
      <c r="M36" s="197">
        <v>0</v>
      </c>
      <c r="N36" s="197">
        <v>0.5</v>
      </c>
      <c r="O36" s="197">
        <v>1.69</v>
      </c>
      <c r="P36" s="197">
        <v>1.65</v>
      </c>
      <c r="Q36" s="197">
        <v>0.14000000000000001</v>
      </c>
      <c r="R36" s="197">
        <v>0.21</v>
      </c>
      <c r="S36" s="197">
        <v>0.22</v>
      </c>
      <c r="T36" s="197">
        <v>0</v>
      </c>
      <c r="U36" s="197">
        <v>8.1300000000000008</v>
      </c>
      <c r="V36" s="197">
        <v>0.59</v>
      </c>
      <c r="W36" s="197">
        <v>3.19</v>
      </c>
      <c r="X36" s="197">
        <v>0.84</v>
      </c>
      <c r="Y36" s="197">
        <v>0</v>
      </c>
      <c r="Z36" s="197">
        <v>1.89</v>
      </c>
      <c r="AA36" s="197">
        <v>0.65</v>
      </c>
      <c r="AB36" s="197">
        <v>0</v>
      </c>
      <c r="AC36" s="197">
        <v>1.25</v>
      </c>
      <c r="AD36" s="197">
        <v>6.82</v>
      </c>
      <c r="AE36" s="197">
        <v>0</v>
      </c>
      <c r="AF36" s="197">
        <v>0</v>
      </c>
      <c r="AG36" s="197">
        <v>17.170000000000002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3.76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8.07</v>
      </c>
      <c r="J37" s="197">
        <v>8.35</v>
      </c>
      <c r="K37" s="197">
        <v>5.5</v>
      </c>
      <c r="L37" s="197">
        <v>47.78</v>
      </c>
      <c r="M37" s="197">
        <v>0</v>
      </c>
      <c r="N37" s="197">
        <v>0.5</v>
      </c>
      <c r="O37" s="197">
        <v>1.69</v>
      </c>
      <c r="P37" s="197">
        <v>1.65</v>
      </c>
      <c r="Q37" s="197">
        <v>3.18</v>
      </c>
      <c r="R37" s="197">
        <v>0.21</v>
      </c>
      <c r="S37" s="197">
        <v>4.95</v>
      </c>
      <c r="T37" s="197">
        <v>0</v>
      </c>
      <c r="U37" s="197">
        <v>8.1300000000000008</v>
      </c>
      <c r="V37" s="197">
        <v>0.59</v>
      </c>
      <c r="W37" s="197">
        <v>3.19</v>
      </c>
      <c r="X37" s="197">
        <v>0.84</v>
      </c>
      <c r="Y37" s="197">
        <v>0</v>
      </c>
      <c r="Z37" s="197">
        <v>1.89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17.170000000000002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3.76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9.24</v>
      </c>
      <c r="G38" s="197">
        <v>5.52</v>
      </c>
      <c r="H38" s="197">
        <v>0</v>
      </c>
      <c r="I38" s="197">
        <v>8.07</v>
      </c>
      <c r="J38" s="197">
        <v>8.35</v>
      </c>
      <c r="K38" s="197">
        <v>5.5</v>
      </c>
      <c r="L38" s="197">
        <v>39.06</v>
      </c>
      <c r="M38" s="197">
        <v>0</v>
      </c>
      <c r="N38" s="197">
        <v>0.5</v>
      </c>
      <c r="O38" s="197">
        <v>1.69</v>
      </c>
      <c r="P38" s="197">
        <v>1.65</v>
      </c>
      <c r="Q38" s="197">
        <v>3.18</v>
      </c>
      <c r="R38" s="197">
        <v>0.21</v>
      </c>
      <c r="S38" s="197">
        <v>4.95</v>
      </c>
      <c r="T38" s="197">
        <v>0</v>
      </c>
      <c r="U38" s="197">
        <v>8.1300000000000008</v>
      </c>
      <c r="V38" s="197">
        <v>0.59</v>
      </c>
      <c r="W38" s="197">
        <v>3.19</v>
      </c>
      <c r="X38" s="197">
        <v>0.84</v>
      </c>
      <c r="Y38" s="197">
        <v>0</v>
      </c>
      <c r="Z38" s="197">
        <v>1.89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17.170000000000002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3.76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9.24</v>
      </c>
      <c r="G39" s="197">
        <v>5.52</v>
      </c>
      <c r="H39" s="197">
        <v>0</v>
      </c>
      <c r="I39" s="197">
        <v>8.07</v>
      </c>
      <c r="J39" s="197">
        <v>8.35</v>
      </c>
      <c r="K39" s="197">
        <v>5.5</v>
      </c>
      <c r="L39" s="197">
        <v>39.06</v>
      </c>
      <c r="M39" s="197">
        <v>0</v>
      </c>
      <c r="N39" s="197">
        <v>0.5</v>
      </c>
      <c r="O39" s="197">
        <v>1.69</v>
      </c>
      <c r="P39" s="197">
        <v>1.65</v>
      </c>
      <c r="Q39" s="197">
        <v>3.18</v>
      </c>
      <c r="R39" s="197">
        <v>0.21</v>
      </c>
      <c r="S39" s="197">
        <v>4.95</v>
      </c>
      <c r="T39" s="197">
        <v>0</v>
      </c>
      <c r="U39" s="197">
        <v>8.1300000000000008</v>
      </c>
      <c r="V39" s="197">
        <v>0.59</v>
      </c>
      <c r="W39" s="197">
        <v>3.19</v>
      </c>
      <c r="X39" s="197">
        <v>0.84</v>
      </c>
      <c r="Y39" s="197">
        <v>0</v>
      </c>
      <c r="Z39" s="197">
        <v>1.89</v>
      </c>
      <c r="AA39" s="197">
        <v>0.65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17.170000000000002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3.76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9.24</v>
      </c>
      <c r="G40" s="197">
        <v>5.52</v>
      </c>
      <c r="H40" s="197">
        <v>0</v>
      </c>
      <c r="I40" s="197">
        <v>8.07</v>
      </c>
      <c r="J40" s="197">
        <v>8.35</v>
      </c>
      <c r="K40" s="197">
        <v>5.5</v>
      </c>
      <c r="L40" s="197">
        <v>30.33</v>
      </c>
      <c r="M40" s="197">
        <v>0</v>
      </c>
      <c r="N40" s="197">
        <v>0.5</v>
      </c>
      <c r="O40" s="197">
        <v>1.69</v>
      </c>
      <c r="P40" s="197">
        <v>1.65</v>
      </c>
      <c r="Q40" s="197">
        <v>3.18</v>
      </c>
      <c r="R40" s="197">
        <v>0.21</v>
      </c>
      <c r="S40" s="197">
        <v>4.95</v>
      </c>
      <c r="T40" s="197">
        <v>0</v>
      </c>
      <c r="U40" s="197">
        <v>8.1300000000000008</v>
      </c>
      <c r="V40" s="197">
        <v>0.59</v>
      </c>
      <c r="W40" s="197">
        <v>3.19</v>
      </c>
      <c r="X40" s="197">
        <v>0.84</v>
      </c>
      <c r="Y40" s="197">
        <v>0</v>
      </c>
      <c r="Z40" s="197">
        <v>1.89</v>
      </c>
      <c r="AA40" s="197">
        <v>0.65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17.170000000000002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3.76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9.24</v>
      </c>
      <c r="G41" s="197">
        <v>5.52</v>
      </c>
      <c r="H41" s="197">
        <v>0</v>
      </c>
      <c r="I41" s="197">
        <v>8.07</v>
      </c>
      <c r="J41" s="197">
        <v>8.35</v>
      </c>
      <c r="K41" s="197">
        <v>5.5</v>
      </c>
      <c r="L41" s="197">
        <v>21.59</v>
      </c>
      <c r="M41" s="197">
        <v>0</v>
      </c>
      <c r="N41" s="197">
        <v>0.5</v>
      </c>
      <c r="O41" s="197">
        <v>1.69</v>
      </c>
      <c r="P41" s="197">
        <v>1.65</v>
      </c>
      <c r="Q41" s="197">
        <v>3.18</v>
      </c>
      <c r="R41" s="197">
        <v>0.21</v>
      </c>
      <c r="S41" s="197">
        <v>4.95</v>
      </c>
      <c r="T41" s="197">
        <v>0</v>
      </c>
      <c r="U41" s="197">
        <v>8.1300000000000008</v>
      </c>
      <c r="V41" s="197">
        <v>0.59</v>
      </c>
      <c r="W41" s="197">
        <v>3.19</v>
      </c>
      <c r="X41" s="197">
        <v>0.84</v>
      </c>
      <c r="Y41" s="197">
        <v>0</v>
      </c>
      <c r="Z41" s="197">
        <v>1.89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17.170000000000002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3.76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9.24</v>
      </c>
      <c r="G42" s="197">
        <v>5.52</v>
      </c>
      <c r="H42" s="197">
        <v>0</v>
      </c>
      <c r="I42" s="197">
        <v>8.07</v>
      </c>
      <c r="J42" s="197">
        <v>8.35</v>
      </c>
      <c r="K42" s="197">
        <v>5.5</v>
      </c>
      <c r="L42" s="197">
        <v>21.6</v>
      </c>
      <c r="M42" s="197">
        <v>0</v>
      </c>
      <c r="N42" s="197">
        <v>0.5</v>
      </c>
      <c r="O42" s="197">
        <v>1.69</v>
      </c>
      <c r="P42" s="197">
        <v>1.65</v>
      </c>
      <c r="Q42" s="197">
        <v>3.18</v>
      </c>
      <c r="R42" s="197">
        <v>0.21</v>
      </c>
      <c r="S42" s="197">
        <v>4.95</v>
      </c>
      <c r="T42" s="197">
        <v>0</v>
      </c>
      <c r="U42" s="197">
        <v>8.1300000000000008</v>
      </c>
      <c r="V42" s="197">
        <v>0.59</v>
      </c>
      <c r="W42" s="197">
        <v>3.19</v>
      </c>
      <c r="X42" s="197">
        <v>0.84</v>
      </c>
      <c r="Y42" s="197">
        <v>0</v>
      </c>
      <c r="Z42" s="197">
        <v>1.89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17.170000000000002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3.76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9.07</v>
      </c>
      <c r="E43" s="197">
        <v>0</v>
      </c>
      <c r="F43" s="197">
        <v>9.24</v>
      </c>
      <c r="G43" s="197">
        <v>5.52</v>
      </c>
      <c r="H43" s="197">
        <v>0</v>
      </c>
      <c r="I43" s="197">
        <v>8.07</v>
      </c>
      <c r="J43" s="197">
        <v>8.35</v>
      </c>
      <c r="K43" s="197">
        <v>5.5</v>
      </c>
      <c r="L43" s="197">
        <v>21.6</v>
      </c>
      <c r="M43" s="197">
        <v>0</v>
      </c>
      <c r="N43" s="197">
        <v>0.5</v>
      </c>
      <c r="O43" s="197">
        <v>1.69</v>
      </c>
      <c r="P43" s="197">
        <v>1.65</v>
      </c>
      <c r="Q43" s="197">
        <v>3.18</v>
      </c>
      <c r="R43" s="197">
        <v>0.21</v>
      </c>
      <c r="S43" s="197">
        <v>4.95</v>
      </c>
      <c r="T43" s="197">
        <v>0</v>
      </c>
      <c r="U43" s="197">
        <v>8.1300000000000008</v>
      </c>
      <c r="V43" s="197">
        <v>0.59</v>
      </c>
      <c r="W43" s="197">
        <v>3.19</v>
      </c>
      <c r="X43" s="197">
        <v>0.84</v>
      </c>
      <c r="Y43" s="197">
        <v>0</v>
      </c>
      <c r="Z43" s="197">
        <v>1.89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16.940000000000001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3.76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9.07</v>
      </c>
      <c r="E44" s="197">
        <v>0</v>
      </c>
      <c r="F44" s="197">
        <v>9.24</v>
      </c>
      <c r="G44" s="197">
        <v>5.52</v>
      </c>
      <c r="H44" s="197">
        <v>0</v>
      </c>
      <c r="I44" s="197">
        <v>8.07</v>
      </c>
      <c r="J44" s="197">
        <v>8.35</v>
      </c>
      <c r="K44" s="197">
        <v>57.85</v>
      </c>
      <c r="L44" s="197">
        <v>47.78</v>
      </c>
      <c r="M44" s="197">
        <v>0</v>
      </c>
      <c r="N44" s="197">
        <v>0.5</v>
      </c>
      <c r="O44" s="197">
        <v>1.69</v>
      </c>
      <c r="P44" s="197">
        <v>1.65</v>
      </c>
      <c r="Q44" s="197">
        <v>3.18</v>
      </c>
      <c r="R44" s="197">
        <v>4.47</v>
      </c>
      <c r="S44" s="197">
        <v>4.95</v>
      </c>
      <c r="T44" s="197">
        <v>0</v>
      </c>
      <c r="U44" s="197">
        <v>8.1300000000000008</v>
      </c>
      <c r="V44" s="197">
        <v>0.59</v>
      </c>
      <c r="W44" s="197">
        <v>3.19</v>
      </c>
      <c r="X44" s="197">
        <v>0.84</v>
      </c>
      <c r="Y44" s="197">
        <v>0</v>
      </c>
      <c r="Z44" s="197">
        <v>1.89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16.940000000000001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3.76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9.07</v>
      </c>
      <c r="E45" s="197">
        <v>0</v>
      </c>
      <c r="F45" s="197">
        <v>9.24</v>
      </c>
      <c r="G45" s="197">
        <v>5.52</v>
      </c>
      <c r="H45" s="197">
        <v>0</v>
      </c>
      <c r="I45" s="197">
        <v>8.07</v>
      </c>
      <c r="J45" s="197">
        <v>8.35</v>
      </c>
      <c r="K45" s="197">
        <v>57.85</v>
      </c>
      <c r="L45" s="197">
        <v>38.840000000000003</v>
      </c>
      <c r="M45" s="197">
        <v>0</v>
      </c>
      <c r="N45" s="197">
        <v>0.5</v>
      </c>
      <c r="O45" s="197">
        <v>1.69</v>
      </c>
      <c r="P45" s="197">
        <v>1.65</v>
      </c>
      <c r="Q45" s="197">
        <v>3.18</v>
      </c>
      <c r="R45" s="197">
        <v>4.47</v>
      </c>
      <c r="S45" s="197">
        <v>4.95</v>
      </c>
      <c r="T45" s="197">
        <v>0</v>
      </c>
      <c r="U45" s="197">
        <v>8.1300000000000008</v>
      </c>
      <c r="V45" s="197">
        <v>0.59</v>
      </c>
      <c r="W45" s="197">
        <v>3.19</v>
      </c>
      <c r="X45" s="197">
        <v>0.84</v>
      </c>
      <c r="Y45" s="197">
        <v>0</v>
      </c>
      <c r="Z45" s="197">
        <v>1.89</v>
      </c>
      <c r="AA45" s="197">
        <v>0.65</v>
      </c>
      <c r="AB45" s="197">
        <v>0</v>
      </c>
      <c r="AC45" s="197">
        <v>2.5</v>
      </c>
      <c r="AD45" s="197">
        <v>6.82</v>
      </c>
      <c r="AE45" s="197">
        <v>0</v>
      </c>
      <c r="AF45" s="197">
        <v>0</v>
      </c>
      <c r="AG45" s="197">
        <v>21.78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3.76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9.07</v>
      </c>
      <c r="E46" s="197">
        <v>0</v>
      </c>
      <c r="F46" s="197">
        <v>9.24</v>
      </c>
      <c r="G46" s="197">
        <v>5.52</v>
      </c>
      <c r="H46" s="197">
        <v>0</v>
      </c>
      <c r="I46" s="197">
        <v>8.07</v>
      </c>
      <c r="J46" s="197">
        <v>8.35</v>
      </c>
      <c r="K46" s="197">
        <v>48.18</v>
      </c>
      <c r="L46" s="197">
        <v>38.840000000000003</v>
      </c>
      <c r="M46" s="197">
        <v>0</v>
      </c>
      <c r="N46" s="197">
        <v>0.5</v>
      </c>
      <c r="O46" s="197">
        <v>1.69</v>
      </c>
      <c r="P46" s="197">
        <v>1.65</v>
      </c>
      <c r="Q46" s="197">
        <v>3.18</v>
      </c>
      <c r="R46" s="197">
        <v>4.47</v>
      </c>
      <c r="S46" s="197">
        <v>4.95</v>
      </c>
      <c r="T46" s="197">
        <v>0</v>
      </c>
      <c r="U46" s="197">
        <v>8.1300000000000008</v>
      </c>
      <c r="V46" s="197">
        <v>0.59</v>
      </c>
      <c r="W46" s="197">
        <v>3.19</v>
      </c>
      <c r="X46" s="197">
        <v>0.84</v>
      </c>
      <c r="Y46" s="197">
        <v>0</v>
      </c>
      <c r="Z46" s="197">
        <v>1.89</v>
      </c>
      <c r="AA46" s="197">
        <v>0.65</v>
      </c>
      <c r="AB46" s="197">
        <v>0</v>
      </c>
      <c r="AC46" s="197">
        <v>2.5</v>
      </c>
      <c r="AD46" s="197">
        <v>6.82</v>
      </c>
      <c r="AE46" s="197">
        <v>0</v>
      </c>
      <c r="AF46" s="197">
        <v>0</v>
      </c>
      <c r="AG46" s="197">
        <v>21.78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3.76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9.24</v>
      </c>
      <c r="G47" s="197">
        <v>5.52</v>
      </c>
      <c r="H47" s="197">
        <v>0</v>
      </c>
      <c r="I47" s="197">
        <v>8.07</v>
      </c>
      <c r="J47" s="197">
        <v>8.35</v>
      </c>
      <c r="K47" s="197">
        <v>48.18</v>
      </c>
      <c r="L47" s="197">
        <v>38.840000000000003</v>
      </c>
      <c r="M47" s="197">
        <v>0</v>
      </c>
      <c r="N47" s="197">
        <v>0.5</v>
      </c>
      <c r="O47" s="197">
        <v>1.69</v>
      </c>
      <c r="P47" s="197">
        <v>1.65</v>
      </c>
      <c r="Q47" s="197">
        <v>3.18</v>
      </c>
      <c r="R47" s="197">
        <v>4.47</v>
      </c>
      <c r="S47" s="197">
        <v>4.95</v>
      </c>
      <c r="T47" s="197">
        <v>0</v>
      </c>
      <c r="U47" s="197">
        <v>8.1300000000000008</v>
      </c>
      <c r="V47" s="197">
        <v>0.59</v>
      </c>
      <c r="W47" s="197">
        <v>3.19</v>
      </c>
      <c r="X47" s="197">
        <v>0.84</v>
      </c>
      <c r="Y47" s="197">
        <v>0</v>
      </c>
      <c r="Z47" s="197">
        <v>1.89</v>
      </c>
      <c r="AA47" s="197">
        <v>0.65</v>
      </c>
      <c r="AB47" s="197">
        <v>0</v>
      </c>
      <c r="AC47" s="197">
        <v>1.25</v>
      </c>
      <c r="AD47" s="197">
        <v>6.82</v>
      </c>
      <c r="AE47" s="197">
        <v>0</v>
      </c>
      <c r="AF47" s="197">
        <v>0</v>
      </c>
      <c r="AG47" s="197">
        <v>19.149999999999999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3.76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9.24</v>
      </c>
      <c r="G48" s="197">
        <v>5.52</v>
      </c>
      <c r="H48" s="197">
        <v>0</v>
      </c>
      <c r="I48" s="197">
        <v>8.07</v>
      </c>
      <c r="J48" s="197">
        <v>8.35</v>
      </c>
      <c r="K48" s="197">
        <v>43.35</v>
      </c>
      <c r="L48" s="197">
        <v>38.840000000000003</v>
      </c>
      <c r="M48" s="197">
        <v>0</v>
      </c>
      <c r="N48" s="197">
        <v>0.5</v>
      </c>
      <c r="O48" s="197">
        <v>1.69</v>
      </c>
      <c r="P48" s="197">
        <v>1.65</v>
      </c>
      <c r="Q48" s="197">
        <v>3.18</v>
      </c>
      <c r="R48" s="197">
        <v>4.47</v>
      </c>
      <c r="S48" s="197">
        <v>4.95</v>
      </c>
      <c r="T48" s="197">
        <v>0</v>
      </c>
      <c r="U48" s="197">
        <v>8.1300000000000008</v>
      </c>
      <c r="V48" s="197">
        <v>0.59</v>
      </c>
      <c r="W48" s="197">
        <v>3.19</v>
      </c>
      <c r="X48" s="197">
        <v>0.84</v>
      </c>
      <c r="Y48" s="197">
        <v>0</v>
      </c>
      <c r="Z48" s="197">
        <v>1.89</v>
      </c>
      <c r="AA48" s="197">
        <v>0.65</v>
      </c>
      <c r="AB48" s="197">
        <v>0</v>
      </c>
      <c r="AC48" s="197">
        <v>1.25</v>
      </c>
      <c r="AD48" s="197">
        <v>6.82</v>
      </c>
      <c r="AE48" s="197">
        <v>0</v>
      </c>
      <c r="AF48" s="197">
        <v>0</v>
      </c>
      <c r="AG48" s="197">
        <v>19.149999999999999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3.76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9.24</v>
      </c>
      <c r="G49" s="197">
        <v>5.52</v>
      </c>
      <c r="H49" s="197">
        <v>0</v>
      </c>
      <c r="I49" s="197">
        <v>8.07</v>
      </c>
      <c r="J49" s="197">
        <v>8.35</v>
      </c>
      <c r="K49" s="197">
        <v>38.51</v>
      </c>
      <c r="L49" s="197">
        <v>38.840000000000003</v>
      </c>
      <c r="M49" s="197">
        <v>0</v>
      </c>
      <c r="N49" s="197">
        <v>0.5</v>
      </c>
      <c r="O49" s="197">
        <v>1.69</v>
      </c>
      <c r="P49" s="197">
        <v>1.65</v>
      </c>
      <c r="Q49" s="197">
        <v>3.18</v>
      </c>
      <c r="R49" s="197">
        <v>4.47</v>
      </c>
      <c r="S49" s="197">
        <v>4.95</v>
      </c>
      <c r="T49" s="197">
        <v>0</v>
      </c>
      <c r="U49" s="197">
        <v>8.1300000000000008</v>
      </c>
      <c r="V49" s="197">
        <v>0.59</v>
      </c>
      <c r="W49" s="197">
        <v>3.19</v>
      </c>
      <c r="X49" s="197">
        <v>0.84</v>
      </c>
      <c r="Y49" s="197">
        <v>0</v>
      </c>
      <c r="Z49" s="197">
        <v>1.89</v>
      </c>
      <c r="AA49" s="197">
        <v>0.65</v>
      </c>
      <c r="AB49" s="197">
        <v>0</v>
      </c>
      <c r="AC49" s="197">
        <v>1.25</v>
      </c>
      <c r="AD49" s="197">
        <v>6.82</v>
      </c>
      <c r="AE49" s="197">
        <v>0</v>
      </c>
      <c r="AF49" s="197">
        <v>0</v>
      </c>
      <c r="AG49" s="197">
        <v>17.760000000000002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3.76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9.24</v>
      </c>
      <c r="G50" s="197">
        <v>5.52</v>
      </c>
      <c r="H50" s="197">
        <v>0</v>
      </c>
      <c r="I50" s="197">
        <v>8.07</v>
      </c>
      <c r="J50" s="197">
        <v>8.35</v>
      </c>
      <c r="K50" s="197">
        <v>35.26</v>
      </c>
      <c r="L50" s="197">
        <v>38.840000000000003</v>
      </c>
      <c r="M50" s="197">
        <v>0</v>
      </c>
      <c r="N50" s="197">
        <v>0.5</v>
      </c>
      <c r="O50" s="197">
        <v>1.69</v>
      </c>
      <c r="P50" s="197">
        <v>1.65</v>
      </c>
      <c r="Q50" s="197">
        <v>3.18</v>
      </c>
      <c r="R50" s="197">
        <v>4.47</v>
      </c>
      <c r="S50" s="197">
        <v>4.95</v>
      </c>
      <c r="T50" s="197">
        <v>0</v>
      </c>
      <c r="U50" s="197">
        <v>8.1300000000000008</v>
      </c>
      <c r="V50" s="197">
        <v>0.59</v>
      </c>
      <c r="W50" s="197">
        <v>3.19</v>
      </c>
      <c r="X50" s="197">
        <v>0.84</v>
      </c>
      <c r="Y50" s="197">
        <v>0</v>
      </c>
      <c r="Z50" s="197">
        <v>1.89</v>
      </c>
      <c r="AA50" s="197">
        <v>0.65</v>
      </c>
      <c r="AB50" s="197">
        <v>0</v>
      </c>
      <c r="AC50" s="197">
        <v>1.25</v>
      </c>
      <c r="AD50" s="197">
        <v>6.82</v>
      </c>
      <c r="AE50" s="197">
        <v>0</v>
      </c>
      <c r="AF50" s="197">
        <v>0</v>
      </c>
      <c r="AG50" s="197">
        <v>17.760000000000002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3.76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8.8000000000000007</v>
      </c>
      <c r="E51" s="197">
        <v>0</v>
      </c>
      <c r="F51" s="197">
        <v>8.83</v>
      </c>
      <c r="G51" s="197">
        <v>5.52</v>
      </c>
      <c r="H51" s="197">
        <v>0</v>
      </c>
      <c r="I51" s="197">
        <v>8.07</v>
      </c>
      <c r="J51" s="197">
        <v>8.35</v>
      </c>
      <c r="K51" s="197">
        <v>33.68</v>
      </c>
      <c r="L51" s="197">
        <v>38.840000000000003</v>
      </c>
      <c r="M51" s="197">
        <v>0</v>
      </c>
      <c r="N51" s="197">
        <v>0.5</v>
      </c>
      <c r="O51" s="197">
        <v>1.69</v>
      </c>
      <c r="P51" s="197">
        <v>1.65</v>
      </c>
      <c r="Q51" s="197">
        <v>3.18</v>
      </c>
      <c r="R51" s="197">
        <v>4.47</v>
      </c>
      <c r="S51" s="197">
        <v>4.95</v>
      </c>
      <c r="T51" s="197">
        <v>0</v>
      </c>
      <c r="U51" s="197">
        <v>8.1300000000000008</v>
      </c>
      <c r="V51" s="197">
        <v>0.59</v>
      </c>
      <c r="W51" s="197">
        <v>3.19</v>
      </c>
      <c r="X51" s="197">
        <v>0.84</v>
      </c>
      <c r="Y51" s="197">
        <v>0</v>
      </c>
      <c r="Z51" s="197">
        <v>1.89</v>
      </c>
      <c r="AA51" s="197">
        <v>0.65</v>
      </c>
      <c r="AB51" s="197">
        <v>0</v>
      </c>
      <c r="AC51" s="197">
        <v>1.25</v>
      </c>
      <c r="AD51" s="197">
        <v>6.82</v>
      </c>
      <c r="AE51" s="197">
        <v>0</v>
      </c>
      <c r="AF51" s="197">
        <v>0</v>
      </c>
      <c r="AG51" s="197">
        <v>17.91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3.62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8.8000000000000007</v>
      </c>
      <c r="E52" s="197">
        <v>0</v>
      </c>
      <c r="F52" s="197">
        <v>8.83</v>
      </c>
      <c r="G52" s="197">
        <v>5.52</v>
      </c>
      <c r="H52" s="197">
        <v>0</v>
      </c>
      <c r="I52" s="197">
        <v>8.07</v>
      </c>
      <c r="J52" s="197">
        <v>8.35</v>
      </c>
      <c r="K52" s="197">
        <v>48.18</v>
      </c>
      <c r="L52" s="197">
        <v>38.840000000000003</v>
      </c>
      <c r="M52" s="197">
        <v>0</v>
      </c>
      <c r="N52" s="197">
        <v>0.5</v>
      </c>
      <c r="O52" s="197">
        <v>1.69</v>
      </c>
      <c r="P52" s="197">
        <v>1.65</v>
      </c>
      <c r="Q52" s="197">
        <v>3.18</v>
      </c>
      <c r="R52" s="197">
        <v>4.47</v>
      </c>
      <c r="S52" s="197">
        <v>4.95</v>
      </c>
      <c r="T52" s="197">
        <v>0</v>
      </c>
      <c r="U52" s="197">
        <v>8.1300000000000008</v>
      </c>
      <c r="V52" s="197">
        <v>0.59</v>
      </c>
      <c r="W52" s="197">
        <v>3.19</v>
      </c>
      <c r="X52" s="197">
        <v>0.84</v>
      </c>
      <c r="Y52" s="197">
        <v>0</v>
      </c>
      <c r="Z52" s="197">
        <v>1.89</v>
      </c>
      <c r="AA52" s="197">
        <v>0.65</v>
      </c>
      <c r="AB52" s="197">
        <v>0</v>
      </c>
      <c r="AC52" s="197">
        <v>1.25</v>
      </c>
      <c r="AD52" s="197">
        <v>6.82</v>
      </c>
      <c r="AE52" s="197">
        <v>0</v>
      </c>
      <c r="AF52" s="197">
        <v>0</v>
      </c>
      <c r="AG52" s="197">
        <v>17.29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3.62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8.8000000000000007</v>
      </c>
      <c r="E53" s="197">
        <v>0</v>
      </c>
      <c r="F53" s="197">
        <v>8.83</v>
      </c>
      <c r="G53" s="197">
        <v>5.52</v>
      </c>
      <c r="H53" s="197">
        <v>0</v>
      </c>
      <c r="I53" s="197">
        <v>8.07</v>
      </c>
      <c r="J53" s="197">
        <v>8.35</v>
      </c>
      <c r="K53" s="197">
        <v>57.84</v>
      </c>
      <c r="L53" s="197">
        <v>38.840000000000003</v>
      </c>
      <c r="M53" s="197">
        <v>0</v>
      </c>
      <c r="N53" s="197">
        <v>0.5</v>
      </c>
      <c r="O53" s="197">
        <v>1.69</v>
      </c>
      <c r="P53" s="197">
        <v>1.65</v>
      </c>
      <c r="Q53" s="197">
        <v>3.18</v>
      </c>
      <c r="R53" s="197">
        <v>4.47</v>
      </c>
      <c r="S53" s="197">
        <v>4.95</v>
      </c>
      <c r="T53" s="197">
        <v>0</v>
      </c>
      <c r="U53" s="197">
        <v>8.1300000000000008</v>
      </c>
      <c r="V53" s="197">
        <v>0.59</v>
      </c>
      <c r="W53" s="197">
        <v>3.19</v>
      </c>
      <c r="X53" s="197">
        <v>0.84</v>
      </c>
      <c r="Y53" s="197">
        <v>0</v>
      </c>
      <c r="Z53" s="197">
        <v>1.89</v>
      </c>
      <c r="AA53" s="197">
        <v>0.65</v>
      </c>
      <c r="AB53" s="197">
        <v>0</v>
      </c>
      <c r="AC53" s="197">
        <v>1.25</v>
      </c>
      <c r="AD53" s="197">
        <v>6.82</v>
      </c>
      <c r="AE53" s="197">
        <v>0</v>
      </c>
      <c r="AF53" s="197">
        <v>0</v>
      </c>
      <c r="AG53" s="197">
        <v>17.29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3.62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8.8000000000000007</v>
      </c>
      <c r="E54" s="197">
        <v>0</v>
      </c>
      <c r="F54" s="197">
        <v>8.83</v>
      </c>
      <c r="G54" s="197">
        <v>5.52</v>
      </c>
      <c r="H54" s="197">
        <v>0</v>
      </c>
      <c r="I54" s="197">
        <v>8.07</v>
      </c>
      <c r="J54" s="197">
        <v>8.35</v>
      </c>
      <c r="K54" s="197">
        <v>67.510000000000005</v>
      </c>
      <c r="L54" s="197">
        <v>38.840000000000003</v>
      </c>
      <c r="M54" s="197">
        <v>0</v>
      </c>
      <c r="N54" s="197">
        <v>0.5</v>
      </c>
      <c r="O54" s="197">
        <v>1.69</v>
      </c>
      <c r="P54" s="197">
        <v>1.65</v>
      </c>
      <c r="Q54" s="197">
        <v>3.18</v>
      </c>
      <c r="R54" s="197">
        <v>4.47</v>
      </c>
      <c r="S54" s="197">
        <v>4.95</v>
      </c>
      <c r="T54" s="197">
        <v>0</v>
      </c>
      <c r="U54" s="197">
        <v>8.1300000000000008</v>
      </c>
      <c r="V54" s="197">
        <v>0.59</v>
      </c>
      <c r="W54" s="197">
        <v>3.19</v>
      </c>
      <c r="X54" s="197">
        <v>0.84</v>
      </c>
      <c r="Y54" s="197">
        <v>0</v>
      </c>
      <c r="Z54" s="197">
        <v>1.89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17.29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3.62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8.8000000000000007</v>
      </c>
      <c r="E55" s="197">
        <v>0</v>
      </c>
      <c r="F55" s="197">
        <v>8.69</v>
      </c>
      <c r="G55" s="197">
        <v>5.52</v>
      </c>
      <c r="H55" s="197">
        <v>0</v>
      </c>
      <c r="I55" s="197">
        <v>8.07</v>
      </c>
      <c r="J55" s="197">
        <v>8.35</v>
      </c>
      <c r="K55" s="197">
        <v>67.510000000000005</v>
      </c>
      <c r="L55" s="197">
        <v>38.840000000000003</v>
      </c>
      <c r="M55" s="197">
        <v>0</v>
      </c>
      <c r="N55" s="197">
        <v>0.5</v>
      </c>
      <c r="O55" s="197">
        <v>1.69</v>
      </c>
      <c r="P55" s="197">
        <v>1.65</v>
      </c>
      <c r="Q55" s="197">
        <v>3.18</v>
      </c>
      <c r="R55" s="197">
        <v>4.47</v>
      </c>
      <c r="S55" s="197">
        <v>4.95</v>
      </c>
      <c r="T55" s="197">
        <v>0</v>
      </c>
      <c r="U55" s="197">
        <v>8.1300000000000008</v>
      </c>
      <c r="V55" s="197">
        <v>0.59</v>
      </c>
      <c r="W55" s="197">
        <v>3.19</v>
      </c>
      <c r="X55" s="197">
        <v>0.84</v>
      </c>
      <c r="Y55" s="197">
        <v>0</v>
      </c>
      <c r="Z55" s="197">
        <v>1.89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17.29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3.62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8.8000000000000007</v>
      </c>
      <c r="E56" s="197">
        <v>0</v>
      </c>
      <c r="F56" s="197">
        <v>8.69</v>
      </c>
      <c r="G56" s="197">
        <v>5.52</v>
      </c>
      <c r="H56" s="197">
        <v>0</v>
      </c>
      <c r="I56" s="197">
        <v>8.07</v>
      </c>
      <c r="J56" s="197">
        <v>8.35</v>
      </c>
      <c r="K56" s="197">
        <v>72.34</v>
      </c>
      <c r="L56" s="197">
        <v>38.840000000000003</v>
      </c>
      <c r="M56" s="197">
        <v>0</v>
      </c>
      <c r="N56" s="197">
        <v>0.5</v>
      </c>
      <c r="O56" s="197">
        <v>1.69</v>
      </c>
      <c r="P56" s="197">
        <v>1.65</v>
      </c>
      <c r="Q56" s="197">
        <v>3.18</v>
      </c>
      <c r="R56" s="197">
        <v>4.47</v>
      </c>
      <c r="S56" s="197">
        <v>4.95</v>
      </c>
      <c r="T56" s="197">
        <v>0</v>
      </c>
      <c r="U56" s="197">
        <v>8.1300000000000008</v>
      </c>
      <c r="V56" s="197">
        <v>0.59</v>
      </c>
      <c r="W56" s="197">
        <v>3.19</v>
      </c>
      <c r="X56" s="197">
        <v>0.84</v>
      </c>
      <c r="Y56" s="197">
        <v>0</v>
      </c>
      <c r="Z56" s="197">
        <v>1.89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17.29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3.62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8.8000000000000007</v>
      </c>
      <c r="E57" s="197">
        <v>0</v>
      </c>
      <c r="F57" s="197">
        <v>8.69</v>
      </c>
      <c r="G57" s="197">
        <v>5.52</v>
      </c>
      <c r="H57" s="197">
        <v>0</v>
      </c>
      <c r="I57" s="197">
        <v>7.94</v>
      </c>
      <c r="J57" s="197">
        <v>8.35</v>
      </c>
      <c r="K57" s="197">
        <v>86.84</v>
      </c>
      <c r="L57" s="197">
        <v>38.840000000000003</v>
      </c>
      <c r="M57" s="197">
        <v>0</v>
      </c>
      <c r="N57" s="197">
        <v>0.5</v>
      </c>
      <c r="O57" s="197">
        <v>1.69</v>
      </c>
      <c r="P57" s="197">
        <v>1.65</v>
      </c>
      <c r="Q57" s="197">
        <v>3.18</v>
      </c>
      <c r="R57" s="197">
        <v>4.47</v>
      </c>
      <c r="S57" s="197">
        <v>4.95</v>
      </c>
      <c r="T57" s="197">
        <v>0</v>
      </c>
      <c r="U57" s="197">
        <v>8.1300000000000008</v>
      </c>
      <c r="V57" s="197">
        <v>0.59</v>
      </c>
      <c r="W57" s="197">
        <v>3.19</v>
      </c>
      <c r="X57" s="197">
        <v>0.84</v>
      </c>
      <c r="Y57" s="197">
        <v>0</v>
      </c>
      <c r="Z57" s="197">
        <v>1.89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17.29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3.62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8.8000000000000007</v>
      </c>
      <c r="E58" s="197">
        <v>0</v>
      </c>
      <c r="F58" s="197">
        <v>8.69</v>
      </c>
      <c r="G58" s="197">
        <v>5.52</v>
      </c>
      <c r="H58" s="197">
        <v>0</v>
      </c>
      <c r="I58" s="197">
        <v>7.94</v>
      </c>
      <c r="J58" s="197">
        <v>8.35</v>
      </c>
      <c r="K58" s="197">
        <v>86.84</v>
      </c>
      <c r="L58" s="197">
        <v>38.840000000000003</v>
      </c>
      <c r="M58" s="197">
        <v>0</v>
      </c>
      <c r="N58" s="197">
        <v>0.5</v>
      </c>
      <c r="O58" s="197">
        <v>1.69</v>
      </c>
      <c r="P58" s="197">
        <v>1.65</v>
      </c>
      <c r="Q58" s="197">
        <v>3.18</v>
      </c>
      <c r="R58" s="197">
        <v>4.47</v>
      </c>
      <c r="S58" s="197">
        <v>4.95</v>
      </c>
      <c r="T58" s="197">
        <v>0</v>
      </c>
      <c r="U58" s="197">
        <v>8.1300000000000008</v>
      </c>
      <c r="V58" s="197">
        <v>0.59</v>
      </c>
      <c r="W58" s="197">
        <v>3.19</v>
      </c>
      <c r="X58" s="197">
        <v>0.84</v>
      </c>
      <c r="Y58" s="197">
        <v>0</v>
      </c>
      <c r="Z58" s="197">
        <v>1.89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17.29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3.62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8.69</v>
      </c>
      <c r="G59" s="197">
        <v>5.52</v>
      </c>
      <c r="H59" s="197">
        <v>0</v>
      </c>
      <c r="I59" s="197">
        <v>7.94</v>
      </c>
      <c r="J59" s="197">
        <v>8.35</v>
      </c>
      <c r="K59" s="197">
        <v>86.84</v>
      </c>
      <c r="L59" s="197">
        <v>39.42</v>
      </c>
      <c r="M59" s="197">
        <v>0</v>
      </c>
      <c r="N59" s="197">
        <v>0.5</v>
      </c>
      <c r="O59" s="197">
        <v>1.69</v>
      </c>
      <c r="P59" s="197">
        <v>1.65</v>
      </c>
      <c r="Q59" s="197">
        <v>3.18</v>
      </c>
      <c r="R59" s="197">
        <v>4.47</v>
      </c>
      <c r="S59" s="197">
        <v>4.95</v>
      </c>
      <c r="T59" s="197">
        <v>0</v>
      </c>
      <c r="U59" s="197">
        <v>8.1300000000000008</v>
      </c>
      <c r="V59" s="197">
        <v>0.59</v>
      </c>
      <c r="W59" s="197">
        <v>3.23</v>
      </c>
      <c r="X59" s="197">
        <v>0.84</v>
      </c>
      <c r="Y59" s="197">
        <v>0</v>
      </c>
      <c r="Z59" s="197">
        <v>1.89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17.59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8.69</v>
      </c>
      <c r="G60" s="197">
        <v>5.52</v>
      </c>
      <c r="H60" s="197">
        <v>0</v>
      </c>
      <c r="I60" s="197">
        <v>7.94</v>
      </c>
      <c r="J60" s="197">
        <v>8.35</v>
      </c>
      <c r="K60" s="197">
        <v>77.17</v>
      </c>
      <c r="L60" s="197">
        <v>39.42</v>
      </c>
      <c r="M60" s="197">
        <v>0</v>
      </c>
      <c r="N60" s="197">
        <v>0.5</v>
      </c>
      <c r="O60" s="197">
        <v>1.69</v>
      </c>
      <c r="P60" s="197">
        <v>1.65</v>
      </c>
      <c r="Q60" s="197">
        <v>3.18</v>
      </c>
      <c r="R60" s="197">
        <v>4.47</v>
      </c>
      <c r="S60" s="197">
        <v>4.95</v>
      </c>
      <c r="T60" s="197">
        <v>0</v>
      </c>
      <c r="U60" s="197">
        <v>8.1300000000000008</v>
      </c>
      <c r="V60" s="197">
        <v>0.59</v>
      </c>
      <c r="W60" s="197">
        <v>3.19</v>
      </c>
      <c r="X60" s="197">
        <v>0.84</v>
      </c>
      <c r="Y60" s="197">
        <v>0</v>
      </c>
      <c r="Z60" s="197">
        <v>1.89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17.59</v>
      </c>
      <c r="AH60" s="197">
        <v>0</v>
      </c>
      <c r="AI60" s="197">
        <v>10.45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8.69</v>
      </c>
      <c r="G61" s="197">
        <v>5.52</v>
      </c>
      <c r="H61" s="197">
        <v>0</v>
      </c>
      <c r="I61" s="197">
        <v>7.94</v>
      </c>
      <c r="J61" s="197">
        <v>8.35</v>
      </c>
      <c r="K61" s="197">
        <v>9.0399999999999991</v>
      </c>
      <c r="L61" s="197">
        <v>2.56</v>
      </c>
      <c r="M61" s="197">
        <v>0</v>
      </c>
      <c r="N61" s="197">
        <v>0.5</v>
      </c>
      <c r="O61" s="197">
        <v>1.69</v>
      </c>
      <c r="P61" s="197">
        <v>1.65</v>
      </c>
      <c r="Q61" s="197">
        <v>3.18</v>
      </c>
      <c r="R61" s="197">
        <v>0.21</v>
      </c>
      <c r="S61" s="197">
        <v>4.95</v>
      </c>
      <c r="T61" s="197">
        <v>0</v>
      </c>
      <c r="U61" s="197">
        <v>8.1300000000000008</v>
      </c>
      <c r="V61" s="197">
        <v>0.81</v>
      </c>
      <c r="W61" s="197">
        <v>0.36</v>
      </c>
      <c r="X61" s="197">
        <v>0.84</v>
      </c>
      <c r="Y61" s="197">
        <v>0</v>
      </c>
      <c r="Z61" s="197">
        <v>1.89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17.59</v>
      </c>
      <c r="AH61" s="197">
        <v>0</v>
      </c>
      <c r="AI61" s="197">
        <v>10.45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8.69</v>
      </c>
      <c r="G62" s="197">
        <v>5.52</v>
      </c>
      <c r="H62" s="197">
        <v>0</v>
      </c>
      <c r="I62" s="197">
        <v>7.94</v>
      </c>
      <c r="J62" s="197">
        <v>8.35</v>
      </c>
      <c r="K62" s="197">
        <v>5.5</v>
      </c>
      <c r="L62" s="197">
        <v>1.89</v>
      </c>
      <c r="M62" s="197">
        <v>0</v>
      </c>
      <c r="N62" s="197">
        <v>0.5</v>
      </c>
      <c r="O62" s="197">
        <v>1.69</v>
      </c>
      <c r="P62" s="197">
        <v>1.65</v>
      </c>
      <c r="Q62" s="197">
        <v>3.18</v>
      </c>
      <c r="R62" s="197">
        <v>0.21</v>
      </c>
      <c r="S62" s="197">
        <v>4.95</v>
      </c>
      <c r="T62" s="197">
        <v>0</v>
      </c>
      <c r="U62" s="197">
        <v>8.1300000000000008</v>
      </c>
      <c r="V62" s="197">
        <v>0.59</v>
      </c>
      <c r="W62" s="197">
        <v>0.36</v>
      </c>
      <c r="X62" s="197">
        <v>0.84</v>
      </c>
      <c r="Y62" s="197">
        <v>0</v>
      </c>
      <c r="Z62" s="197">
        <v>1.89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17.59</v>
      </c>
      <c r="AH62" s="197">
        <v>0</v>
      </c>
      <c r="AI62" s="197">
        <v>10.45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8.69</v>
      </c>
      <c r="G63" s="197">
        <v>5.52</v>
      </c>
      <c r="H63" s="197">
        <v>0</v>
      </c>
      <c r="I63" s="197">
        <v>7.94</v>
      </c>
      <c r="J63" s="197">
        <v>8.35</v>
      </c>
      <c r="K63" s="197">
        <v>5.5</v>
      </c>
      <c r="L63" s="197">
        <v>1.89</v>
      </c>
      <c r="M63" s="197">
        <v>0</v>
      </c>
      <c r="N63" s="197">
        <v>0.48</v>
      </c>
      <c r="O63" s="197">
        <v>1.69</v>
      </c>
      <c r="P63" s="197">
        <v>1.65</v>
      </c>
      <c r="Q63" s="197">
        <v>0.14000000000000001</v>
      </c>
      <c r="R63" s="197">
        <v>0.21</v>
      </c>
      <c r="S63" s="197">
        <v>0.22</v>
      </c>
      <c r="T63" s="197">
        <v>0</v>
      </c>
      <c r="U63" s="197">
        <v>8.1300000000000008</v>
      </c>
      <c r="V63" s="197">
        <v>0.59</v>
      </c>
      <c r="W63" s="197">
        <v>0.36</v>
      </c>
      <c r="X63" s="197">
        <v>0.84</v>
      </c>
      <c r="Y63" s="197">
        <v>0</v>
      </c>
      <c r="Z63" s="197">
        <v>1.89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17.59</v>
      </c>
      <c r="AH63" s="197">
        <v>0</v>
      </c>
      <c r="AI63" s="197">
        <v>10.45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8.69</v>
      </c>
      <c r="G64" s="197">
        <v>5.52</v>
      </c>
      <c r="H64" s="197">
        <v>0</v>
      </c>
      <c r="I64" s="197">
        <v>7.94</v>
      </c>
      <c r="J64" s="197">
        <v>8.35</v>
      </c>
      <c r="K64" s="197">
        <v>5.5</v>
      </c>
      <c r="L64" s="197">
        <v>1.89</v>
      </c>
      <c r="M64" s="197">
        <v>0</v>
      </c>
      <c r="N64" s="197">
        <v>0.48</v>
      </c>
      <c r="O64" s="197">
        <v>1.69</v>
      </c>
      <c r="P64" s="197">
        <v>1.65</v>
      </c>
      <c r="Q64" s="197">
        <v>0.14000000000000001</v>
      </c>
      <c r="R64" s="197">
        <v>0.21</v>
      </c>
      <c r="S64" s="197">
        <v>0.22</v>
      </c>
      <c r="T64" s="197">
        <v>0</v>
      </c>
      <c r="U64" s="197">
        <v>8.1300000000000008</v>
      </c>
      <c r="V64" s="197">
        <v>0.59</v>
      </c>
      <c r="W64" s="197">
        <v>0.36</v>
      </c>
      <c r="X64" s="197">
        <v>0.84</v>
      </c>
      <c r="Y64" s="197">
        <v>0</v>
      </c>
      <c r="Z64" s="197">
        <v>1.89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17.59</v>
      </c>
      <c r="AH64" s="197">
        <v>0</v>
      </c>
      <c r="AI64" s="197">
        <v>10.45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14.89</v>
      </c>
      <c r="H65" s="197">
        <v>0</v>
      </c>
      <c r="I65" s="197">
        <v>6.68</v>
      </c>
      <c r="J65" s="197">
        <v>13.36</v>
      </c>
      <c r="K65" s="197">
        <v>5.5</v>
      </c>
      <c r="L65" s="197">
        <v>1.89</v>
      </c>
      <c r="M65" s="197">
        <v>0</v>
      </c>
      <c r="N65" s="197">
        <v>0.48</v>
      </c>
      <c r="O65" s="197">
        <v>1.69</v>
      </c>
      <c r="P65" s="197">
        <v>1.65</v>
      </c>
      <c r="Q65" s="197">
        <v>0.14000000000000001</v>
      </c>
      <c r="R65" s="197">
        <v>0.21</v>
      </c>
      <c r="S65" s="197">
        <v>0.23</v>
      </c>
      <c r="T65" s="197">
        <v>0</v>
      </c>
      <c r="U65" s="197">
        <v>8.1300000000000008</v>
      </c>
      <c r="V65" s="197">
        <v>0.59</v>
      </c>
      <c r="W65" s="197">
        <v>0.36</v>
      </c>
      <c r="X65" s="197">
        <v>0.84</v>
      </c>
      <c r="Y65" s="197">
        <v>0</v>
      </c>
      <c r="Z65" s="197">
        <v>1.89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17.59</v>
      </c>
      <c r="AH65" s="197">
        <v>0</v>
      </c>
      <c r="AI65" s="197">
        <v>10.45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14.89</v>
      </c>
      <c r="H66" s="197">
        <v>0</v>
      </c>
      <c r="I66" s="197">
        <v>6.68</v>
      </c>
      <c r="J66" s="197">
        <v>13.36</v>
      </c>
      <c r="K66" s="197">
        <v>5.5</v>
      </c>
      <c r="L66" s="197">
        <v>1.89</v>
      </c>
      <c r="M66" s="197">
        <v>0</v>
      </c>
      <c r="N66" s="197">
        <v>0.48</v>
      </c>
      <c r="O66" s="197">
        <v>1.69</v>
      </c>
      <c r="P66" s="197">
        <v>1.65</v>
      </c>
      <c r="Q66" s="197">
        <v>0.14000000000000001</v>
      </c>
      <c r="R66" s="197">
        <v>0.21</v>
      </c>
      <c r="S66" s="197">
        <v>0.23</v>
      </c>
      <c r="T66" s="197">
        <v>0</v>
      </c>
      <c r="U66" s="197">
        <v>8.1300000000000008</v>
      </c>
      <c r="V66" s="197">
        <v>0.59</v>
      </c>
      <c r="W66" s="197">
        <v>0.36</v>
      </c>
      <c r="X66" s="197">
        <v>0.84</v>
      </c>
      <c r="Y66" s="197">
        <v>0</v>
      </c>
      <c r="Z66" s="197">
        <v>1.89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17.59</v>
      </c>
      <c r="AH66" s="197">
        <v>0</v>
      </c>
      <c r="AI66" s="197">
        <v>10.45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14.89</v>
      </c>
      <c r="H67" s="197">
        <v>0</v>
      </c>
      <c r="I67" s="197">
        <v>6.68</v>
      </c>
      <c r="J67" s="197">
        <v>13.36</v>
      </c>
      <c r="K67" s="197">
        <v>5.5</v>
      </c>
      <c r="L67" s="197">
        <v>1.89</v>
      </c>
      <c r="M67" s="197">
        <v>0</v>
      </c>
      <c r="N67" s="197">
        <v>0.48</v>
      </c>
      <c r="O67" s="197">
        <v>1.69</v>
      </c>
      <c r="P67" s="197">
        <v>1.65</v>
      </c>
      <c r="Q67" s="197">
        <v>0.14000000000000001</v>
      </c>
      <c r="R67" s="197">
        <v>0.22</v>
      </c>
      <c r="S67" s="197">
        <v>0.22</v>
      </c>
      <c r="T67" s="197">
        <v>0</v>
      </c>
      <c r="U67" s="197">
        <v>8.1300000000000008</v>
      </c>
      <c r="V67" s="197">
        <v>0.59</v>
      </c>
      <c r="W67" s="197">
        <v>0.36</v>
      </c>
      <c r="X67" s="197">
        <v>0.84</v>
      </c>
      <c r="Y67" s="197">
        <v>0</v>
      </c>
      <c r="Z67" s="197">
        <v>1.89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19.96</v>
      </c>
      <c r="AH67" s="197">
        <v>0</v>
      </c>
      <c r="AI67" s="197">
        <v>10.45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14.89</v>
      </c>
      <c r="H68" s="197">
        <v>0</v>
      </c>
      <c r="I68" s="197">
        <v>6.68</v>
      </c>
      <c r="J68" s="197">
        <v>13.36</v>
      </c>
      <c r="K68" s="197">
        <v>5.5</v>
      </c>
      <c r="L68" s="197">
        <v>1.89</v>
      </c>
      <c r="M68" s="197">
        <v>0</v>
      </c>
      <c r="N68" s="197">
        <v>0.48</v>
      </c>
      <c r="O68" s="197">
        <v>1.69</v>
      </c>
      <c r="P68" s="197">
        <v>1.65</v>
      </c>
      <c r="Q68" s="197">
        <v>0.14000000000000001</v>
      </c>
      <c r="R68" s="197">
        <v>0.22</v>
      </c>
      <c r="S68" s="197">
        <v>0.22</v>
      </c>
      <c r="T68" s="197">
        <v>0</v>
      </c>
      <c r="U68" s="197">
        <v>8.1300000000000008</v>
      </c>
      <c r="V68" s="197">
        <v>0.59</v>
      </c>
      <c r="W68" s="197">
        <v>0.36</v>
      </c>
      <c r="X68" s="197">
        <v>0.84</v>
      </c>
      <c r="Y68" s="197">
        <v>0</v>
      </c>
      <c r="Z68" s="197">
        <v>1.89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21.23</v>
      </c>
      <c r="AH68" s="197">
        <v>0</v>
      </c>
      <c r="AI68" s="197">
        <v>10.45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14.89</v>
      </c>
      <c r="H69" s="197">
        <v>0</v>
      </c>
      <c r="I69" s="197">
        <v>6.68</v>
      </c>
      <c r="J69" s="197">
        <v>13.36</v>
      </c>
      <c r="K69" s="197">
        <v>5.5</v>
      </c>
      <c r="L69" s="197">
        <v>1.89</v>
      </c>
      <c r="M69" s="197">
        <v>0</v>
      </c>
      <c r="N69" s="197">
        <v>0.48</v>
      </c>
      <c r="O69" s="197">
        <v>1.69</v>
      </c>
      <c r="P69" s="197">
        <v>1.65</v>
      </c>
      <c r="Q69" s="197">
        <v>0.14000000000000001</v>
      </c>
      <c r="R69" s="197">
        <v>0.22</v>
      </c>
      <c r="S69" s="197">
        <v>0.22</v>
      </c>
      <c r="T69" s="197">
        <v>0</v>
      </c>
      <c r="U69" s="197">
        <v>8.1300000000000008</v>
      </c>
      <c r="V69" s="197">
        <v>0.59</v>
      </c>
      <c r="W69" s="197">
        <v>0.36</v>
      </c>
      <c r="X69" s="197">
        <v>0.84</v>
      </c>
      <c r="Y69" s="197">
        <v>0</v>
      </c>
      <c r="Z69" s="197">
        <v>1.89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21.23</v>
      </c>
      <c r="AH69" s="197">
        <v>0</v>
      </c>
      <c r="AI69" s="197">
        <v>10.45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14.89</v>
      </c>
      <c r="H70" s="197">
        <v>0</v>
      </c>
      <c r="I70" s="197">
        <v>6.68</v>
      </c>
      <c r="J70" s="197">
        <v>13.36</v>
      </c>
      <c r="K70" s="197">
        <v>5.5</v>
      </c>
      <c r="L70" s="197">
        <v>1.89</v>
      </c>
      <c r="M70" s="197">
        <v>0</v>
      </c>
      <c r="N70" s="197">
        <v>0.48</v>
      </c>
      <c r="O70" s="197">
        <v>1.69</v>
      </c>
      <c r="P70" s="197">
        <v>1.65</v>
      </c>
      <c r="Q70" s="197">
        <v>0.14000000000000001</v>
      </c>
      <c r="R70" s="197">
        <v>0.22</v>
      </c>
      <c r="S70" s="197">
        <v>0.22</v>
      </c>
      <c r="T70" s="197">
        <v>0</v>
      </c>
      <c r="U70" s="197">
        <v>8.1300000000000008</v>
      </c>
      <c r="V70" s="197">
        <v>0.59</v>
      </c>
      <c r="W70" s="197">
        <v>0.36</v>
      </c>
      <c r="X70" s="197">
        <v>0.84</v>
      </c>
      <c r="Y70" s="197">
        <v>0</v>
      </c>
      <c r="Z70" s="197">
        <v>1.89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21.23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14.89</v>
      </c>
      <c r="H71" s="197">
        <v>0</v>
      </c>
      <c r="I71" s="197">
        <v>6.68</v>
      </c>
      <c r="J71" s="197">
        <v>13.36</v>
      </c>
      <c r="K71" s="197">
        <v>5.5</v>
      </c>
      <c r="L71" s="197">
        <v>1.89</v>
      </c>
      <c r="M71" s="197">
        <v>0</v>
      </c>
      <c r="N71" s="197">
        <v>0.48</v>
      </c>
      <c r="O71" s="197">
        <v>1.69</v>
      </c>
      <c r="P71" s="197">
        <v>1.65</v>
      </c>
      <c r="Q71" s="197">
        <v>0.14000000000000001</v>
      </c>
      <c r="R71" s="197">
        <v>0.22</v>
      </c>
      <c r="S71" s="197">
        <v>0.22</v>
      </c>
      <c r="T71" s="197">
        <v>0</v>
      </c>
      <c r="U71" s="197">
        <v>8.1300000000000008</v>
      </c>
      <c r="V71" s="197">
        <v>0.59</v>
      </c>
      <c r="W71" s="197">
        <v>0.36</v>
      </c>
      <c r="X71" s="197">
        <v>0.84</v>
      </c>
      <c r="Y71" s="197">
        <v>0</v>
      </c>
      <c r="Z71" s="197">
        <v>1.89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21.23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14.89</v>
      </c>
      <c r="H72" s="197">
        <v>0</v>
      </c>
      <c r="I72" s="197">
        <v>6.68</v>
      </c>
      <c r="J72" s="197">
        <v>13.36</v>
      </c>
      <c r="K72" s="197">
        <v>5.5</v>
      </c>
      <c r="L72" s="197">
        <v>1.89</v>
      </c>
      <c r="M72" s="197">
        <v>0</v>
      </c>
      <c r="N72" s="197">
        <v>0.48</v>
      </c>
      <c r="O72" s="197">
        <v>1.69</v>
      </c>
      <c r="P72" s="197">
        <v>1.65</v>
      </c>
      <c r="Q72" s="197">
        <v>0.14000000000000001</v>
      </c>
      <c r="R72" s="197">
        <v>0.22</v>
      </c>
      <c r="S72" s="197">
        <v>0.22</v>
      </c>
      <c r="T72" s="197">
        <v>0</v>
      </c>
      <c r="U72" s="197">
        <v>8.1300000000000008</v>
      </c>
      <c r="V72" s="197">
        <v>0.59</v>
      </c>
      <c r="W72" s="197">
        <v>0.36</v>
      </c>
      <c r="X72" s="197">
        <v>0.84</v>
      </c>
      <c r="Y72" s="197">
        <v>0</v>
      </c>
      <c r="Z72" s="197">
        <v>1.89</v>
      </c>
      <c r="AA72" s="197">
        <v>0.65</v>
      </c>
      <c r="AB72" s="197">
        <v>0</v>
      </c>
      <c r="AC72" s="197">
        <v>-3.8</v>
      </c>
      <c r="AD72" s="197">
        <v>6.82</v>
      </c>
      <c r="AE72" s="197">
        <v>0</v>
      </c>
      <c r="AF72" s="197">
        <v>0</v>
      </c>
      <c r="AG72" s="197">
        <v>12.6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14.89</v>
      </c>
      <c r="H73" s="197">
        <v>0</v>
      </c>
      <c r="I73" s="197">
        <v>6.68</v>
      </c>
      <c r="J73" s="197">
        <v>13.36</v>
      </c>
      <c r="K73" s="197">
        <v>5.5</v>
      </c>
      <c r="L73" s="197">
        <v>1.89</v>
      </c>
      <c r="M73" s="197">
        <v>0</v>
      </c>
      <c r="N73" s="197">
        <v>0.48</v>
      </c>
      <c r="O73" s="197">
        <v>1.69</v>
      </c>
      <c r="P73" s="197">
        <v>1.65</v>
      </c>
      <c r="Q73" s="197">
        <v>0.14000000000000001</v>
      </c>
      <c r="R73" s="197">
        <v>0.22</v>
      </c>
      <c r="S73" s="197">
        <v>0.22</v>
      </c>
      <c r="T73" s="197">
        <v>0</v>
      </c>
      <c r="U73" s="197">
        <v>8.1300000000000008</v>
      </c>
      <c r="V73" s="197">
        <v>0.59</v>
      </c>
      <c r="W73" s="197">
        <v>0.36</v>
      </c>
      <c r="X73" s="197">
        <v>0.84</v>
      </c>
      <c r="Y73" s="197">
        <v>0</v>
      </c>
      <c r="Z73" s="197">
        <v>1.89</v>
      </c>
      <c r="AA73" s="197">
        <v>0.65</v>
      </c>
      <c r="AB73" s="197">
        <v>0</v>
      </c>
      <c r="AC73" s="197">
        <v>0.91</v>
      </c>
      <c r="AD73" s="197">
        <v>6.82</v>
      </c>
      <c r="AE73" s="197">
        <v>0</v>
      </c>
      <c r="AF73" s="197">
        <v>0</v>
      </c>
      <c r="AG73" s="197">
        <v>10.220000000000001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14.89</v>
      </c>
      <c r="H74" s="197">
        <v>0</v>
      </c>
      <c r="I74" s="197">
        <v>6.68</v>
      </c>
      <c r="J74" s="197">
        <v>13.36</v>
      </c>
      <c r="K74" s="197">
        <v>5.5</v>
      </c>
      <c r="L74" s="197">
        <v>1.89</v>
      </c>
      <c r="M74" s="197">
        <v>0</v>
      </c>
      <c r="N74" s="197">
        <v>0.48</v>
      </c>
      <c r="O74" s="197">
        <v>1.69</v>
      </c>
      <c r="P74" s="197">
        <v>1.65</v>
      </c>
      <c r="Q74" s="197">
        <v>0.14000000000000001</v>
      </c>
      <c r="R74" s="197">
        <v>0.22</v>
      </c>
      <c r="S74" s="197">
        <v>0.22</v>
      </c>
      <c r="T74" s="197">
        <v>0</v>
      </c>
      <c r="U74" s="197">
        <v>8.1300000000000008</v>
      </c>
      <c r="V74" s="197">
        <v>0.59</v>
      </c>
      <c r="W74" s="197">
        <v>0.36</v>
      </c>
      <c r="X74" s="197">
        <v>0.84</v>
      </c>
      <c r="Y74" s="197">
        <v>0</v>
      </c>
      <c r="Z74" s="197">
        <v>1.89</v>
      </c>
      <c r="AA74" s="197">
        <v>0.65</v>
      </c>
      <c r="AB74" s="197">
        <v>0</v>
      </c>
      <c r="AC74" s="197">
        <v>0.91</v>
      </c>
      <c r="AD74" s="197">
        <v>6.82</v>
      </c>
      <c r="AE74" s="197">
        <v>0</v>
      </c>
      <c r="AF74" s="197">
        <v>0</v>
      </c>
      <c r="AG74" s="197">
        <v>10.220000000000001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14.89</v>
      </c>
      <c r="H75" s="197">
        <v>0</v>
      </c>
      <c r="I75" s="197">
        <v>6.68</v>
      </c>
      <c r="J75" s="197">
        <v>13.36</v>
      </c>
      <c r="K75" s="197">
        <v>5.5</v>
      </c>
      <c r="L75" s="197">
        <v>1.89</v>
      </c>
      <c r="M75" s="197">
        <v>0</v>
      </c>
      <c r="N75" s="197">
        <v>0.48</v>
      </c>
      <c r="O75" s="197">
        <v>1.69</v>
      </c>
      <c r="P75" s="197">
        <v>1.65</v>
      </c>
      <c r="Q75" s="197">
        <v>0.14000000000000001</v>
      </c>
      <c r="R75" s="197">
        <v>0.22</v>
      </c>
      <c r="S75" s="197">
        <v>0.22</v>
      </c>
      <c r="T75" s="197">
        <v>0</v>
      </c>
      <c r="U75" s="197">
        <v>8.1300000000000008</v>
      </c>
      <c r="V75" s="197">
        <v>0.59</v>
      </c>
      <c r="W75" s="197">
        <v>0.36</v>
      </c>
      <c r="X75" s="197">
        <v>0.84</v>
      </c>
      <c r="Y75" s="197">
        <v>0</v>
      </c>
      <c r="Z75" s="197">
        <v>1.89</v>
      </c>
      <c r="AA75" s="197">
        <v>0.65</v>
      </c>
      <c r="AB75" s="197">
        <v>0</v>
      </c>
      <c r="AC75" s="197">
        <v>0.39</v>
      </c>
      <c r="AD75" s="197">
        <v>6.82</v>
      </c>
      <c r="AE75" s="197">
        <v>0</v>
      </c>
      <c r="AF75" s="197">
        <v>0</v>
      </c>
      <c r="AG75" s="197">
        <v>9.8000000000000007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14.89</v>
      </c>
      <c r="H76" s="197">
        <v>0</v>
      </c>
      <c r="I76" s="197">
        <v>6.68</v>
      </c>
      <c r="J76" s="197">
        <v>13.36</v>
      </c>
      <c r="K76" s="197">
        <v>5.5</v>
      </c>
      <c r="L76" s="197">
        <v>1.89</v>
      </c>
      <c r="M76" s="197">
        <v>0</v>
      </c>
      <c r="N76" s="197">
        <v>0.48</v>
      </c>
      <c r="O76" s="197">
        <v>1.69</v>
      </c>
      <c r="P76" s="197">
        <v>1.65</v>
      </c>
      <c r="Q76" s="197">
        <v>0.14000000000000001</v>
      </c>
      <c r="R76" s="197">
        <v>0.22</v>
      </c>
      <c r="S76" s="197">
        <v>0.22</v>
      </c>
      <c r="T76" s="197">
        <v>0</v>
      </c>
      <c r="U76" s="197">
        <v>8.1300000000000008</v>
      </c>
      <c r="V76" s="197">
        <v>0.59</v>
      </c>
      <c r="W76" s="197">
        <v>0.36</v>
      </c>
      <c r="X76" s="197">
        <v>0.84</v>
      </c>
      <c r="Y76" s="197">
        <v>0</v>
      </c>
      <c r="Z76" s="197">
        <v>1.89</v>
      </c>
      <c r="AA76" s="197">
        <v>0.65</v>
      </c>
      <c r="AB76" s="197">
        <v>0</v>
      </c>
      <c r="AC76" s="197">
        <v>0.39</v>
      </c>
      <c r="AD76" s="197">
        <v>6.82</v>
      </c>
      <c r="AE76" s="197">
        <v>0</v>
      </c>
      <c r="AF76" s="197">
        <v>0</v>
      </c>
      <c r="AG76" s="197">
        <v>9.8000000000000007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14.89</v>
      </c>
      <c r="H77" s="197">
        <v>0</v>
      </c>
      <c r="I77" s="197">
        <v>6.68</v>
      </c>
      <c r="J77" s="197">
        <v>13.36</v>
      </c>
      <c r="K77" s="197">
        <v>5.5</v>
      </c>
      <c r="L77" s="197">
        <v>1.89</v>
      </c>
      <c r="M77" s="197">
        <v>0</v>
      </c>
      <c r="N77" s="197">
        <v>0.48</v>
      </c>
      <c r="O77" s="197">
        <v>1.69</v>
      </c>
      <c r="P77" s="197">
        <v>1.65</v>
      </c>
      <c r="Q77" s="197">
        <v>0.14000000000000001</v>
      </c>
      <c r="R77" s="197">
        <v>0.22</v>
      </c>
      <c r="S77" s="197">
        <v>0.22</v>
      </c>
      <c r="T77" s="197">
        <v>0</v>
      </c>
      <c r="U77" s="197">
        <v>8.1300000000000008</v>
      </c>
      <c r="V77" s="197">
        <v>0.59</v>
      </c>
      <c r="W77" s="197">
        <v>0.36</v>
      </c>
      <c r="X77" s="197">
        <v>0.84</v>
      </c>
      <c r="Y77" s="197">
        <v>0</v>
      </c>
      <c r="Z77" s="197">
        <v>1.89</v>
      </c>
      <c r="AA77" s="197">
        <v>0.65</v>
      </c>
      <c r="AB77" s="197">
        <v>0</v>
      </c>
      <c r="AC77" s="197">
        <v>0.39</v>
      </c>
      <c r="AD77" s="197">
        <v>6.82</v>
      </c>
      <c r="AE77" s="197">
        <v>0</v>
      </c>
      <c r="AF77" s="197">
        <v>0</v>
      </c>
      <c r="AG77" s="197">
        <v>9.8000000000000007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14.89</v>
      </c>
      <c r="H78" s="197">
        <v>0</v>
      </c>
      <c r="I78" s="197">
        <v>6.68</v>
      </c>
      <c r="J78" s="197">
        <v>13.36</v>
      </c>
      <c r="K78" s="197">
        <v>5.5</v>
      </c>
      <c r="L78" s="197">
        <v>1.89</v>
      </c>
      <c r="M78" s="197">
        <v>0</v>
      </c>
      <c r="N78" s="197">
        <v>0.48</v>
      </c>
      <c r="O78" s="197">
        <v>1.69</v>
      </c>
      <c r="P78" s="197">
        <v>1.65</v>
      </c>
      <c r="Q78" s="197">
        <v>0.14000000000000001</v>
      </c>
      <c r="R78" s="197">
        <v>0.22</v>
      </c>
      <c r="S78" s="197">
        <v>0.22</v>
      </c>
      <c r="T78" s="197">
        <v>0</v>
      </c>
      <c r="U78" s="197">
        <v>8.1300000000000008</v>
      </c>
      <c r="V78" s="197">
        <v>0.59</v>
      </c>
      <c r="W78" s="197">
        <v>0.36</v>
      </c>
      <c r="X78" s="197">
        <v>0.84</v>
      </c>
      <c r="Y78" s="197">
        <v>0</v>
      </c>
      <c r="Z78" s="197">
        <v>1.89</v>
      </c>
      <c r="AA78" s="197">
        <v>0.65</v>
      </c>
      <c r="AB78" s="197">
        <v>0</v>
      </c>
      <c r="AC78" s="197">
        <v>0.39</v>
      </c>
      <c r="AD78" s="197">
        <v>6.82</v>
      </c>
      <c r="AE78" s="197">
        <v>0</v>
      </c>
      <c r="AF78" s="197">
        <v>0</v>
      </c>
      <c r="AG78" s="197">
        <v>9.8000000000000007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14.89</v>
      </c>
      <c r="H79" s="197">
        <v>0</v>
      </c>
      <c r="I79" s="197">
        <v>6.68</v>
      </c>
      <c r="J79" s="197">
        <v>13.36</v>
      </c>
      <c r="K79" s="197">
        <v>5.5</v>
      </c>
      <c r="L79" s="197">
        <v>1.89</v>
      </c>
      <c r="M79" s="197">
        <v>0</v>
      </c>
      <c r="N79" s="197">
        <v>0.48</v>
      </c>
      <c r="O79" s="197">
        <v>1.69</v>
      </c>
      <c r="P79" s="197">
        <v>1.65</v>
      </c>
      <c r="Q79" s="197">
        <v>0.14000000000000001</v>
      </c>
      <c r="R79" s="197">
        <v>0.22</v>
      </c>
      <c r="S79" s="197">
        <v>0.22</v>
      </c>
      <c r="T79" s="197">
        <v>0</v>
      </c>
      <c r="U79" s="197">
        <v>7.21</v>
      </c>
      <c r="V79" s="197">
        <v>0.59</v>
      </c>
      <c r="W79" s="197">
        <v>0.36</v>
      </c>
      <c r="X79" s="197">
        <v>0.84</v>
      </c>
      <c r="Y79" s="197">
        <v>0</v>
      </c>
      <c r="Z79" s="197">
        <v>1.89</v>
      </c>
      <c r="AA79" s="197">
        <v>0.65</v>
      </c>
      <c r="AB79" s="197">
        <v>0</v>
      </c>
      <c r="AC79" s="197">
        <v>0.39</v>
      </c>
      <c r="AD79" s="197">
        <v>6.82</v>
      </c>
      <c r="AE79" s="197">
        <v>0</v>
      </c>
      <c r="AF79" s="197">
        <v>0</v>
      </c>
      <c r="AG79" s="197">
        <v>9.8000000000000007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14.89</v>
      </c>
      <c r="H80" s="197">
        <v>0</v>
      </c>
      <c r="I80" s="197">
        <v>6.68</v>
      </c>
      <c r="J80" s="197">
        <v>13.36</v>
      </c>
      <c r="K80" s="197">
        <v>5.5</v>
      </c>
      <c r="L80" s="197">
        <v>1.89</v>
      </c>
      <c r="M80" s="197">
        <v>0</v>
      </c>
      <c r="N80" s="197">
        <v>0.48</v>
      </c>
      <c r="O80" s="197">
        <v>1.69</v>
      </c>
      <c r="P80" s="197">
        <v>1.65</v>
      </c>
      <c r="Q80" s="197">
        <v>0.14000000000000001</v>
      </c>
      <c r="R80" s="197">
        <v>0.22</v>
      </c>
      <c r="S80" s="197">
        <v>0.22</v>
      </c>
      <c r="T80" s="197">
        <v>0</v>
      </c>
      <c r="U80" s="197">
        <v>7.21</v>
      </c>
      <c r="V80" s="197">
        <v>0.59</v>
      </c>
      <c r="W80" s="197">
        <v>0.36</v>
      </c>
      <c r="X80" s="197">
        <v>0.84</v>
      </c>
      <c r="Y80" s="197">
        <v>0</v>
      </c>
      <c r="Z80" s="197">
        <v>1.89</v>
      </c>
      <c r="AA80" s="197">
        <v>0.65</v>
      </c>
      <c r="AB80" s="197">
        <v>0</v>
      </c>
      <c r="AC80" s="197">
        <v>0.39</v>
      </c>
      <c r="AD80" s="197">
        <v>6.82</v>
      </c>
      <c r="AE80" s="197">
        <v>0</v>
      </c>
      <c r="AF80" s="197">
        <v>0</v>
      </c>
      <c r="AG80" s="197">
        <v>-0.71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14.89</v>
      </c>
      <c r="H81" s="197">
        <v>0</v>
      </c>
      <c r="I81" s="197">
        <v>6.68</v>
      </c>
      <c r="J81" s="197">
        <v>13.36</v>
      </c>
      <c r="K81" s="197">
        <v>5.5</v>
      </c>
      <c r="L81" s="197">
        <v>1.89</v>
      </c>
      <c r="M81" s="197">
        <v>0</v>
      </c>
      <c r="N81" s="197">
        <v>0.48</v>
      </c>
      <c r="O81" s="197">
        <v>1.69</v>
      </c>
      <c r="P81" s="197">
        <v>1.65</v>
      </c>
      <c r="Q81" s="197">
        <v>0.14000000000000001</v>
      </c>
      <c r="R81" s="197">
        <v>0.22</v>
      </c>
      <c r="S81" s="197">
        <v>0.22</v>
      </c>
      <c r="T81" s="197">
        <v>0</v>
      </c>
      <c r="U81" s="197">
        <v>7.21</v>
      </c>
      <c r="V81" s="197">
        <v>0.59</v>
      </c>
      <c r="W81" s="197">
        <v>0.36</v>
      </c>
      <c r="X81" s="197">
        <v>0.84</v>
      </c>
      <c r="Y81" s="197">
        <v>0</v>
      </c>
      <c r="Z81" s="197">
        <v>1.89</v>
      </c>
      <c r="AA81" s="197">
        <v>0.65</v>
      </c>
      <c r="AB81" s="197">
        <v>0</v>
      </c>
      <c r="AC81" s="197">
        <v>0.39</v>
      </c>
      <c r="AD81" s="197">
        <v>6.82</v>
      </c>
      <c r="AE81" s="197">
        <v>0</v>
      </c>
      <c r="AF81" s="197">
        <v>0</v>
      </c>
      <c r="AG81" s="197">
        <v>20.329999999999998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14.89</v>
      </c>
      <c r="H82" s="197">
        <v>0</v>
      </c>
      <c r="I82" s="197">
        <v>6.68</v>
      </c>
      <c r="J82" s="197">
        <v>13.36</v>
      </c>
      <c r="K82" s="197">
        <v>5.5</v>
      </c>
      <c r="L82" s="197">
        <v>1.89</v>
      </c>
      <c r="M82" s="197">
        <v>0</v>
      </c>
      <c r="N82" s="197">
        <v>0.48</v>
      </c>
      <c r="O82" s="197">
        <v>1.69</v>
      </c>
      <c r="P82" s="197">
        <v>1.65</v>
      </c>
      <c r="Q82" s="197">
        <v>0.14000000000000001</v>
      </c>
      <c r="R82" s="197">
        <v>0.22</v>
      </c>
      <c r="S82" s="197">
        <v>0.22</v>
      </c>
      <c r="T82" s="197">
        <v>0</v>
      </c>
      <c r="U82" s="197">
        <v>7.21</v>
      </c>
      <c r="V82" s="197">
        <v>0.59</v>
      </c>
      <c r="W82" s="197">
        <v>0.36</v>
      </c>
      <c r="X82" s="197">
        <v>0.84</v>
      </c>
      <c r="Y82" s="197">
        <v>0</v>
      </c>
      <c r="Z82" s="197">
        <v>1.89</v>
      </c>
      <c r="AA82" s="197">
        <v>0.65</v>
      </c>
      <c r="AB82" s="197">
        <v>0</v>
      </c>
      <c r="AC82" s="197">
        <v>-0.14000000000000001</v>
      </c>
      <c r="AD82" s="197">
        <v>6.82</v>
      </c>
      <c r="AE82" s="197">
        <v>0</v>
      </c>
      <c r="AF82" s="197">
        <v>0</v>
      </c>
      <c r="AG82" s="197">
        <v>20.329999999999998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8.8000000000000007</v>
      </c>
      <c r="E83" s="197">
        <v>0</v>
      </c>
      <c r="F83" s="197">
        <v>0</v>
      </c>
      <c r="G83" s="197">
        <v>14.89</v>
      </c>
      <c r="H83" s="197">
        <v>0</v>
      </c>
      <c r="I83" s="197">
        <v>6.96</v>
      </c>
      <c r="J83" s="197">
        <v>13.36</v>
      </c>
      <c r="K83" s="197">
        <v>5.5</v>
      </c>
      <c r="L83" s="197">
        <v>1.55</v>
      </c>
      <c r="M83" s="197">
        <v>0</v>
      </c>
      <c r="N83" s="197">
        <v>0.48</v>
      </c>
      <c r="O83" s="197">
        <v>1.69</v>
      </c>
      <c r="P83" s="197">
        <v>1.65</v>
      </c>
      <c r="Q83" s="197">
        <v>0.14000000000000001</v>
      </c>
      <c r="R83" s="197">
        <v>0.22</v>
      </c>
      <c r="S83" s="197">
        <v>0.22</v>
      </c>
      <c r="T83" s="197">
        <v>0</v>
      </c>
      <c r="U83" s="197">
        <v>7.21</v>
      </c>
      <c r="V83" s="197">
        <v>0.59</v>
      </c>
      <c r="W83" s="197">
        <v>0.36</v>
      </c>
      <c r="X83" s="197">
        <v>0.84</v>
      </c>
      <c r="Y83" s="197">
        <v>0</v>
      </c>
      <c r="Z83" s="197">
        <v>1.89</v>
      </c>
      <c r="AA83" s="197">
        <v>0.65</v>
      </c>
      <c r="AB83" s="197">
        <v>0</v>
      </c>
      <c r="AC83" s="197">
        <v>-0.14000000000000001</v>
      </c>
      <c r="AD83" s="197">
        <v>6.82</v>
      </c>
      <c r="AE83" s="197">
        <v>0</v>
      </c>
      <c r="AF83" s="197">
        <v>0</v>
      </c>
      <c r="AG83" s="197">
        <v>20.329999999999998</v>
      </c>
      <c r="AH83" s="197">
        <v>0</v>
      </c>
      <c r="AI83" s="197">
        <v>10.45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72</v>
      </c>
      <c r="AP83" s="197">
        <v>94.5</v>
      </c>
      <c r="AQ83" s="197">
        <v>0</v>
      </c>
      <c r="AR83" s="197">
        <v>0</v>
      </c>
      <c r="AS83" s="197">
        <v>1.38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8.8000000000000007</v>
      </c>
      <c r="E84" s="197">
        <v>0</v>
      </c>
      <c r="F84" s="197">
        <v>0</v>
      </c>
      <c r="G84" s="197">
        <v>14.89</v>
      </c>
      <c r="H84" s="197">
        <v>0</v>
      </c>
      <c r="I84" s="197">
        <v>6.96</v>
      </c>
      <c r="J84" s="197">
        <v>13.36</v>
      </c>
      <c r="K84" s="197">
        <v>5.5</v>
      </c>
      <c r="L84" s="197">
        <v>1.55</v>
      </c>
      <c r="M84" s="197">
        <v>0</v>
      </c>
      <c r="N84" s="197">
        <v>0.48</v>
      </c>
      <c r="O84" s="197">
        <v>1.69</v>
      </c>
      <c r="P84" s="197">
        <v>1.65</v>
      </c>
      <c r="Q84" s="197">
        <v>0.14000000000000001</v>
      </c>
      <c r="R84" s="197">
        <v>0.22</v>
      </c>
      <c r="S84" s="197">
        <v>0.22</v>
      </c>
      <c r="T84" s="197">
        <v>0</v>
      </c>
      <c r="U84" s="197">
        <v>7.21</v>
      </c>
      <c r="V84" s="197">
        <v>0.59</v>
      </c>
      <c r="W84" s="197">
        <v>0.36</v>
      </c>
      <c r="X84" s="197">
        <v>0.84</v>
      </c>
      <c r="Y84" s="197">
        <v>0</v>
      </c>
      <c r="Z84" s="197">
        <v>1.89</v>
      </c>
      <c r="AA84" s="197">
        <v>0.65</v>
      </c>
      <c r="AB84" s="197">
        <v>0</v>
      </c>
      <c r="AC84" s="197">
        <v>-0.14000000000000001</v>
      </c>
      <c r="AD84" s="197">
        <v>6.82</v>
      </c>
      <c r="AE84" s="197">
        <v>0</v>
      </c>
      <c r="AF84" s="197">
        <v>0</v>
      </c>
      <c r="AG84" s="197">
        <v>20.329999999999998</v>
      </c>
      <c r="AH84" s="197">
        <v>0</v>
      </c>
      <c r="AI84" s="197">
        <v>10.45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72</v>
      </c>
      <c r="AP84" s="197">
        <v>94.5</v>
      </c>
      <c r="AQ84" s="197">
        <v>0</v>
      </c>
      <c r="AR84" s="197">
        <v>0</v>
      </c>
      <c r="AS84" s="197">
        <v>1.38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8.8000000000000007</v>
      </c>
      <c r="E85" s="197">
        <v>0</v>
      </c>
      <c r="F85" s="197">
        <v>0</v>
      </c>
      <c r="G85" s="197">
        <v>14.89</v>
      </c>
      <c r="H85" s="197">
        <v>0</v>
      </c>
      <c r="I85" s="197">
        <v>6.96</v>
      </c>
      <c r="J85" s="197">
        <v>13.36</v>
      </c>
      <c r="K85" s="197">
        <v>5.5</v>
      </c>
      <c r="L85" s="197">
        <v>1.55</v>
      </c>
      <c r="M85" s="197">
        <v>0</v>
      </c>
      <c r="N85" s="197">
        <v>0.48</v>
      </c>
      <c r="O85" s="197">
        <v>1.69</v>
      </c>
      <c r="P85" s="197">
        <v>1.65</v>
      </c>
      <c r="Q85" s="197">
        <v>0.14000000000000001</v>
      </c>
      <c r="R85" s="197">
        <v>0.22</v>
      </c>
      <c r="S85" s="197">
        <v>0.22</v>
      </c>
      <c r="T85" s="197">
        <v>0</v>
      </c>
      <c r="U85" s="197">
        <v>7.21</v>
      </c>
      <c r="V85" s="197">
        <v>0.59</v>
      </c>
      <c r="W85" s="197">
        <v>0.36</v>
      </c>
      <c r="X85" s="197">
        <v>0.84</v>
      </c>
      <c r="Y85" s="197">
        <v>0</v>
      </c>
      <c r="Z85" s="197">
        <v>1.89</v>
      </c>
      <c r="AA85" s="197">
        <v>0.65</v>
      </c>
      <c r="AB85" s="197">
        <v>0</v>
      </c>
      <c r="AC85" s="197">
        <v>-0.14000000000000001</v>
      </c>
      <c r="AD85" s="197">
        <v>6.82</v>
      </c>
      <c r="AE85" s="197">
        <v>0</v>
      </c>
      <c r="AF85" s="197">
        <v>0</v>
      </c>
      <c r="AG85" s="197">
        <v>20.329999999999998</v>
      </c>
      <c r="AH85" s="197">
        <v>0</v>
      </c>
      <c r="AI85" s="197">
        <v>10.45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72</v>
      </c>
      <c r="AP85" s="197">
        <v>94.5</v>
      </c>
      <c r="AQ85" s="197">
        <v>0</v>
      </c>
      <c r="AR85" s="197">
        <v>0</v>
      </c>
      <c r="AS85" s="197">
        <v>1.38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8.8000000000000007</v>
      </c>
      <c r="E86" s="197">
        <v>0</v>
      </c>
      <c r="F86" s="197">
        <v>0</v>
      </c>
      <c r="G86" s="197">
        <v>14.89</v>
      </c>
      <c r="H86" s="197">
        <v>0</v>
      </c>
      <c r="I86" s="197">
        <v>6.96</v>
      </c>
      <c r="J86" s="197">
        <v>13.36</v>
      </c>
      <c r="K86" s="197">
        <v>5.5</v>
      </c>
      <c r="L86" s="197">
        <v>1.55</v>
      </c>
      <c r="M86" s="197">
        <v>0</v>
      </c>
      <c r="N86" s="197">
        <v>0.48</v>
      </c>
      <c r="O86" s="197">
        <v>1.69</v>
      </c>
      <c r="P86" s="197">
        <v>1.65</v>
      </c>
      <c r="Q86" s="197">
        <v>0.14000000000000001</v>
      </c>
      <c r="R86" s="197">
        <v>0.22</v>
      </c>
      <c r="S86" s="197">
        <v>0.22</v>
      </c>
      <c r="T86" s="197">
        <v>0</v>
      </c>
      <c r="U86" s="197">
        <v>7.21</v>
      </c>
      <c r="V86" s="197">
        <v>0.59</v>
      </c>
      <c r="W86" s="197">
        <v>0.36</v>
      </c>
      <c r="X86" s="197">
        <v>0.84</v>
      </c>
      <c r="Y86" s="197">
        <v>0</v>
      </c>
      <c r="Z86" s="197">
        <v>1.89</v>
      </c>
      <c r="AA86" s="197">
        <v>0.65</v>
      </c>
      <c r="AB86" s="197">
        <v>0</v>
      </c>
      <c r="AC86" s="197">
        <v>-0.14000000000000001</v>
      </c>
      <c r="AD86" s="197">
        <v>6.82</v>
      </c>
      <c r="AE86" s="197">
        <v>0</v>
      </c>
      <c r="AF86" s="197">
        <v>0</v>
      </c>
      <c r="AG86" s="197">
        <v>20.329999999999998</v>
      </c>
      <c r="AH86" s="197">
        <v>0</v>
      </c>
      <c r="AI86" s="197">
        <v>10.45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72</v>
      </c>
      <c r="AP86" s="197">
        <v>94.5</v>
      </c>
      <c r="AQ86" s="197">
        <v>0</v>
      </c>
      <c r="AR86" s="197">
        <v>0</v>
      </c>
      <c r="AS86" s="197">
        <v>1.38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8.8000000000000007</v>
      </c>
      <c r="E87" s="197">
        <v>0</v>
      </c>
      <c r="F87" s="197">
        <v>0</v>
      </c>
      <c r="G87" s="197">
        <v>15.03</v>
      </c>
      <c r="H87" s="197">
        <v>0</v>
      </c>
      <c r="I87" s="197">
        <v>6.96</v>
      </c>
      <c r="J87" s="197">
        <v>13.36</v>
      </c>
      <c r="K87" s="197">
        <v>5.5</v>
      </c>
      <c r="L87" s="197">
        <v>1.55</v>
      </c>
      <c r="M87" s="197">
        <v>0</v>
      </c>
      <c r="N87" s="197">
        <v>0.48</v>
      </c>
      <c r="O87" s="197">
        <v>1.69</v>
      </c>
      <c r="P87" s="197">
        <v>1.65</v>
      </c>
      <c r="Q87" s="197">
        <v>0.14000000000000001</v>
      </c>
      <c r="R87" s="197">
        <v>0.22</v>
      </c>
      <c r="S87" s="197">
        <v>0.22</v>
      </c>
      <c r="T87" s="197">
        <v>0</v>
      </c>
      <c r="U87" s="197">
        <v>7.21</v>
      </c>
      <c r="V87" s="197">
        <v>0.59</v>
      </c>
      <c r="W87" s="197">
        <v>0.36</v>
      </c>
      <c r="X87" s="197">
        <v>0.84</v>
      </c>
      <c r="Y87" s="197">
        <v>0</v>
      </c>
      <c r="Z87" s="197">
        <v>1.89</v>
      </c>
      <c r="AA87" s="197">
        <v>0.65</v>
      </c>
      <c r="AB87" s="197">
        <v>0</v>
      </c>
      <c r="AC87" s="197">
        <v>-0.14000000000000001</v>
      </c>
      <c r="AD87" s="197">
        <v>6.82</v>
      </c>
      <c r="AE87" s="197">
        <v>0</v>
      </c>
      <c r="AF87" s="197">
        <v>0</v>
      </c>
      <c r="AG87" s="197">
        <v>19.61</v>
      </c>
      <c r="AH87" s="197">
        <v>0</v>
      </c>
      <c r="AI87" s="197">
        <v>10.45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72</v>
      </c>
      <c r="AP87" s="197">
        <v>94.5</v>
      </c>
      <c r="AQ87" s="197">
        <v>0</v>
      </c>
      <c r="AR87" s="197">
        <v>0</v>
      </c>
      <c r="AS87" s="197">
        <v>1.38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8.8000000000000007</v>
      </c>
      <c r="E88" s="197">
        <v>0</v>
      </c>
      <c r="F88" s="197">
        <v>9.52</v>
      </c>
      <c r="G88" s="197">
        <v>5.52</v>
      </c>
      <c r="H88" s="197">
        <v>0</v>
      </c>
      <c r="I88" s="197">
        <v>6.68</v>
      </c>
      <c r="J88" s="197">
        <v>13.36</v>
      </c>
      <c r="K88" s="197">
        <v>5.5</v>
      </c>
      <c r="L88" s="197">
        <v>1.55</v>
      </c>
      <c r="M88" s="197">
        <v>0</v>
      </c>
      <c r="N88" s="197">
        <v>0.48</v>
      </c>
      <c r="O88" s="197">
        <v>1.69</v>
      </c>
      <c r="P88" s="197">
        <v>1.65</v>
      </c>
      <c r="Q88" s="197">
        <v>0.14000000000000001</v>
      </c>
      <c r="R88" s="197">
        <v>0.22</v>
      </c>
      <c r="S88" s="197">
        <v>0.22</v>
      </c>
      <c r="T88" s="197">
        <v>0</v>
      </c>
      <c r="U88" s="197">
        <v>7.21</v>
      </c>
      <c r="V88" s="197">
        <v>0.59</v>
      </c>
      <c r="W88" s="197">
        <v>0.36</v>
      </c>
      <c r="X88" s="197">
        <v>0.84</v>
      </c>
      <c r="Y88" s="197">
        <v>0</v>
      </c>
      <c r="Z88" s="197">
        <v>1.89</v>
      </c>
      <c r="AA88" s="197">
        <v>0.65</v>
      </c>
      <c r="AB88" s="197">
        <v>0</v>
      </c>
      <c r="AC88" s="197">
        <v>2.31</v>
      </c>
      <c r="AD88" s="197">
        <v>6.82</v>
      </c>
      <c r="AE88" s="197">
        <v>0</v>
      </c>
      <c r="AF88" s="197">
        <v>0</v>
      </c>
      <c r="AG88" s="197">
        <v>19.61</v>
      </c>
      <c r="AH88" s="197">
        <v>0</v>
      </c>
      <c r="AI88" s="197">
        <v>10.45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72</v>
      </c>
      <c r="AP88" s="197">
        <v>94.5</v>
      </c>
      <c r="AQ88" s="197">
        <v>0</v>
      </c>
      <c r="AR88" s="197">
        <v>0</v>
      </c>
      <c r="AS88" s="197">
        <v>1.38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8.8000000000000007</v>
      </c>
      <c r="E89" s="197">
        <v>0</v>
      </c>
      <c r="F89" s="197">
        <v>9.52</v>
      </c>
      <c r="G89" s="197">
        <v>5.52</v>
      </c>
      <c r="H89" s="197">
        <v>0</v>
      </c>
      <c r="I89" s="197">
        <v>6.68</v>
      </c>
      <c r="J89" s="197">
        <v>13.36</v>
      </c>
      <c r="K89" s="197">
        <v>5.5</v>
      </c>
      <c r="L89" s="197">
        <v>1.55</v>
      </c>
      <c r="M89" s="197">
        <v>0</v>
      </c>
      <c r="N89" s="197">
        <v>0.48</v>
      </c>
      <c r="O89" s="197">
        <v>1.69</v>
      </c>
      <c r="P89" s="197">
        <v>1.65</v>
      </c>
      <c r="Q89" s="197">
        <v>0.14000000000000001</v>
      </c>
      <c r="R89" s="197">
        <v>0.22</v>
      </c>
      <c r="S89" s="197">
        <v>0.22</v>
      </c>
      <c r="T89" s="197">
        <v>0</v>
      </c>
      <c r="U89" s="197">
        <v>7.21</v>
      </c>
      <c r="V89" s="197">
        <v>0.59</v>
      </c>
      <c r="W89" s="197">
        <v>0.36</v>
      </c>
      <c r="X89" s="197">
        <v>0.84</v>
      </c>
      <c r="Y89" s="197">
        <v>0</v>
      </c>
      <c r="Z89" s="197">
        <v>1.89</v>
      </c>
      <c r="AA89" s="197">
        <v>0.65</v>
      </c>
      <c r="AB89" s="197">
        <v>0</v>
      </c>
      <c r="AC89" s="197">
        <v>0.97</v>
      </c>
      <c r="AD89" s="197">
        <v>6.82</v>
      </c>
      <c r="AE89" s="197">
        <v>0</v>
      </c>
      <c r="AF89" s="197">
        <v>0</v>
      </c>
      <c r="AG89" s="197">
        <v>16.8</v>
      </c>
      <c r="AH89" s="197">
        <v>0</v>
      </c>
      <c r="AI89" s="197">
        <v>10.45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72</v>
      </c>
      <c r="AP89" s="197">
        <v>94.5</v>
      </c>
      <c r="AQ89" s="197">
        <v>0</v>
      </c>
      <c r="AR89" s="197">
        <v>0</v>
      </c>
      <c r="AS89" s="197">
        <v>1.38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8.8000000000000007</v>
      </c>
      <c r="E90" s="197">
        <v>0</v>
      </c>
      <c r="F90" s="197">
        <v>9.52</v>
      </c>
      <c r="G90" s="197">
        <v>5.52</v>
      </c>
      <c r="H90" s="197">
        <v>0</v>
      </c>
      <c r="I90" s="197">
        <v>6.68</v>
      </c>
      <c r="J90" s="197">
        <v>13.36</v>
      </c>
      <c r="K90" s="197">
        <v>5.5</v>
      </c>
      <c r="L90" s="197">
        <v>1.55</v>
      </c>
      <c r="M90" s="197">
        <v>0</v>
      </c>
      <c r="N90" s="197">
        <v>0.48</v>
      </c>
      <c r="O90" s="197">
        <v>1.69</v>
      </c>
      <c r="P90" s="197">
        <v>1.65</v>
      </c>
      <c r="Q90" s="197">
        <v>0.14000000000000001</v>
      </c>
      <c r="R90" s="197">
        <v>0.22</v>
      </c>
      <c r="S90" s="197">
        <v>0.22</v>
      </c>
      <c r="T90" s="197">
        <v>0</v>
      </c>
      <c r="U90" s="197">
        <v>7.21</v>
      </c>
      <c r="V90" s="197">
        <v>0.59</v>
      </c>
      <c r="W90" s="197">
        <v>0.36</v>
      </c>
      <c r="X90" s="197">
        <v>0.84</v>
      </c>
      <c r="Y90" s="197">
        <v>0</v>
      </c>
      <c r="Z90" s="197">
        <v>1.89</v>
      </c>
      <c r="AA90" s="197">
        <v>0.65</v>
      </c>
      <c r="AB90" s="197">
        <v>0</v>
      </c>
      <c r="AC90" s="197">
        <v>0.97</v>
      </c>
      <c r="AD90" s="197">
        <v>6.82</v>
      </c>
      <c r="AE90" s="197">
        <v>0</v>
      </c>
      <c r="AF90" s="197">
        <v>0</v>
      </c>
      <c r="AG90" s="197">
        <v>16.8</v>
      </c>
      <c r="AH90" s="197">
        <v>0</v>
      </c>
      <c r="AI90" s="197">
        <v>10.45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72</v>
      </c>
      <c r="AP90" s="197">
        <v>94.5</v>
      </c>
      <c r="AQ90" s="197">
        <v>0</v>
      </c>
      <c r="AR90" s="197">
        <v>0</v>
      </c>
      <c r="AS90" s="197">
        <v>1.38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9.07</v>
      </c>
      <c r="E91" s="197">
        <v>0</v>
      </c>
      <c r="F91" s="197">
        <v>9.52</v>
      </c>
      <c r="G91" s="197">
        <v>5.52</v>
      </c>
      <c r="H91" s="197">
        <v>0</v>
      </c>
      <c r="I91" s="197">
        <v>6.96</v>
      </c>
      <c r="J91" s="197">
        <v>13.36</v>
      </c>
      <c r="K91" s="197">
        <v>5.5</v>
      </c>
      <c r="L91" s="197">
        <v>1.55</v>
      </c>
      <c r="M91" s="197">
        <v>0</v>
      </c>
      <c r="N91" s="197">
        <v>0.48</v>
      </c>
      <c r="O91" s="197">
        <v>1.69</v>
      </c>
      <c r="P91" s="197">
        <v>1.65</v>
      </c>
      <c r="Q91" s="197">
        <v>0.14000000000000001</v>
      </c>
      <c r="R91" s="197">
        <v>0.22</v>
      </c>
      <c r="S91" s="197">
        <v>0.22</v>
      </c>
      <c r="T91" s="197">
        <v>0</v>
      </c>
      <c r="U91" s="197">
        <v>7.21</v>
      </c>
      <c r="V91" s="197">
        <v>0.59</v>
      </c>
      <c r="W91" s="197">
        <v>0.36</v>
      </c>
      <c r="X91" s="197">
        <v>0.84</v>
      </c>
      <c r="Y91" s="197">
        <v>0</v>
      </c>
      <c r="Z91" s="197">
        <v>1.89</v>
      </c>
      <c r="AA91" s="197">
        <v>0.65</v>
      </c>
      <c r="AB91" s="197">
        <v>0</v>
      </c>
      <c r="AC91" s="197">
        <v>0.97</v>
      </c>
      <c r="AD91" s="197">
        <v>6.82</v>
      </c>
      <c r="AE91" s="197">
        <v>0</v>
      </c>
      <c r="AF91" s="197">
        <v>0</v>
      </c>
      <c r="AG91" s="197">
        <v>16.8</v>
      </c>
      <c r="AH91" s="197">
        <v>0</v>
      </c>
      <c r="AI91" s="197">
        <v>10.45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72</v>
      </c>
      <c r="AP91" s="197">
        <v>94.5</v>
      </c>
      <c r="AQ91" s="197">
        <v>0</v>
      </c>
      <c r="AR91" s="197">
        <v>0</v>
      </c>
      <c r="AS91" s="197">
        <v>1.38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9.07</v>
      </c>
      <c r="E92" s="197">
        <v>0</v>
      </c>
      <c r="F92" s="197">
        <v>9.52</v>
      </c>
      <c r="G92" s="197">
        <v>5.52</v>
      </c>
      <c r="H92" s="197">
        <v>0</v>
      </c>
      <c r="I92" s="197">
        <v>6.96</v>
      </c>
      <c r="J92" s="197">
        <v>13.36</v>
      </c>
      <c r="K92" s="197">
        <v>5.5</v>
      </c>
      <c r="L92" s="197">
        <v>1.55</v>
      </c>
      <c r="M92" s="197">
        <v>0</v>
      </c>
      <c r="N92" s="197">
        <v>0.48</v>
      </c>
      <c r="O92" s="197">
        <v>1.69</v>
      </c>
      <c r="P92" s="197">
        <v>1.65</v>
      </c>
      <c r="Q92" s="197">
        <v>0.14000000000000001</v>
      </c>
      <c r="R92" s="197">
        <v>0.22</v>
      </c>
      <c r="S92" s="197">
        <v>0.22</v>
      </c>
      <c r="T92" s="197">
        <v>0</v>
      </c>
      <c r="U92" s="197">
        <v>7.21</v>
      </c>
      <c r="V92" s="197">
        <v>0.59</v>
      </c>
      <c r="W92" s="197">
        <v>0.36</v>
      </c>
      <c r="X92" s="197">
        <v>0.84</v>
      </c>
      <c r="Y92" s="197">
        <v>0</v>
      </c>
      <c r="Z92" s="197">
        <v>1.89</v>
      </c>
      <c r="AA92" s="197">
        <v>0.65</v>
      </c>
      <c r="AB92" s="197">
        <v>0</v>
      </c>
      <c r="AC92" s="197">
        <v>0.97</v>
      </c>
      <c r="AD92" s="197">
        <v>6.82</v>
      </c>
      <c r="AE92" s="197">
        <v>0</v>
      </c>
      <c r="AF92" s="197">
        <v>0</v>
      </c>
      <c r="AG92" s="197">
        <v>16.8</v>
      </c>
      <c r="AH92" s="197">
        <v>0</v>
      </c>
      <c r="AI92" s="197">
        <v>10.45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72</v>
      </c>
      <c r="AP92" s="197">
        <v>94.5</v>
      </c>
      <c r="AQ92" s="197">
        <v>0</v>
      </c>
      <c r="AR92" s="197">
        <v>0</v>
      </c>
      <c r="AS92" s="197">
        <v>1.38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9.07</v>
      </c>
      <c r="E93" s="197">
        <v>0</v>
      </c>
      <c r="F93" s="197">
        <v>9.52</v>
      </c>
      <c r="G93" s="197">
        <v>5.52</v>
      </c>
      <c r="H93" s="197">
        <v>0</v>
      </c>
      <c r="I93" s="197">
        <v>6.96</v>
      </c>
      <c r="J93" s="197">
        <v>13.36</v>
      </c>
      <c r="K93" s="197">
        <v>5.5</v>
      </c>
      <c r="L93" s="197">
        <v>1.55</v>
      </c>
      <c r="M93" s="197">
        <v>0</v>
      </c>
      <c r="N93" s="197">
        <v>0.48</v>
      </c>
      <c r="O93" s="197">
        <v>1.69</v>
      </c>
      <c r="P93" s="197">
        <v>1.65</v>
      </c>
      <c r="Q93" s="197">
        <v>0.14000000000000001</v>
      </c>
      <c r="R93" s="197">
        <v>0.22</v>
      </c>
      <c r="S93" s="197">
        <v>0.22</v>
      </c>
      <c r="T93" s="197">
        <v>0</v>
      </c>
      <c r="U93" s="197">
        <v>7.21</v>
      </c>
      <c r="V93" s="197">
        <v>0.59</v>
      </c>
      <c r="W93" s="197">
        <v>0.36</v>
      </c>
      <c r="X93" s="197">
        <v>0.84</v>
      </c>
      <c r="Y93" s="197">
        <v>0</v>
      </c>
      <c r="Z93" s="197">
        <v>1.89</v>
      </c>
      <c r="AA93" s="197">
        <v>0.65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16.8</v>
      </c>
      <c r="AH93" s="197">
        <v>0</v>
      </c>
      <c r="AI93" s="197">
        <v>10.45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72</v>
      </c>
      <c r="AP93" s="197">
        <v>94.5</v>
      </c>
      <c r="AQ93" s="197">
        <v>0</v>
      </c>
      <c r="AR93" s="197">
        <v>0</v>
      </c>
      <c r="AS93" s="197">
        <v>1.38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9.07</v>
      </c>
      <c r="E94" s="197">
        <v>0</v>
      </c>
      <c r="F94" s="197">
        <v>9.52</v>
      </c>
      <c r="G94" s="197">
        <v>5.52</v>
      </c>
      <c r="H94" s="197">
        <v>0</v>
      </c>
      <c r="I94" s="197">
        <v>6.96</v>
      </c>
      <c r="J94" s="197">
        <v>13.36</v>
      </c>
      <c r="K94" s="197">
        <v>5.5</v>
      </c>
      <c r="L94" s="197">
        <v>1.55</v>
      </c>
      <c r="M94" s="197">
        <v>0</v>
      </c>
      <c r="N94" s="197">
        <v>0.48</v>
      </c>
      <c r="O94" s="197">
        <v>1.69</v>
      </c>
      <c r="P94" s="197">
        <v>1.65</v>
      </c>
      <c r="Q94" s="197">
        <v>0.14000000000000001</v>
      </c>
      <c r="R94" s="197">
        <v>0.22</v>
      </c>
      <c r="S94" s="197">
        <v>0.22</v>
      </c>
      <c r="T94" s="197">
        <v>0</v>
      </c>
      <c r="U94" s="197">
        <v>7.21</v>
      </c>
      <c r="V94" s="197">
        <v>0.59</v>
      </c>
      <c r="W94" s="197">
        <v>0.36</v>
      </c>
      <c r="X94" s="197">
        <v>0.84</v>
      </c>
      <c r="Y94" s="197">
        <v>0</v>
      </c>
      <c r="Z94" s="197">
        <v>1.89</v>
      </c>
      <c r="AA94" s="197">
        <v>0.65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16.8</v>
      </c>
      <c r="AH94" s="197">
        <v>0</v>
      </c>
      <c r="AI94" s="197">
        <v>10.45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72</v>
      </c>
      <c r="AP94" s="197">
        <v>94.5</v>
      </c>
      <c r="AQ94" s="197">
        <v>0</v>
      </c>
      <c r="AR94" s="197">
        <v>0</v>
      </c>
      <c r="AS94" s="197">
        <v>1.38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9.07</v>
      </c>
      <c r="E95" s="197">
        <v>0</v>
      </c>
      <c r="F95" s="197">
        <v>9.52</v>
      </c>
      <c r="G95" s="197">
        <v>5.52</v>
      </c>
      <c r="H95" s="197">
        <v>0</v>
      </c>
      <c r="I95" s="197">
        <v>6.96</v>
      </c>
      <c r="J95" s="197">
        <v>13.36</v>
      </c>
      <c r="K95" s="197">
        <v>5.5</v>
      </c>
      <c r="L95" s="197">
        <v>1.55</v>
      </c>
      <c r="M95" s="197">
        <v>0</v>
      </c>
      <c r="N95" s="197">
        <v>0.48</v>
      </c>
      <c r="O95" s="197">
        <v>1.69</v>
      </c>
      <c r="P95" s="197">
        <v>1.65</v>
      </c>
      <c r="Q95" s="197">
        <v>0.14000000000000001</v>
      </c>
      <c r="R95" s="197">
        <v>0.22</v>
      </c>
      <c r="S95" s="197">
        <v>0.22</v>
      </c>
      <c r="T95" s="197">
        <v>0</v>
      </c>
      <c r="U95" s="197">
        <v>7.21</v>
      </c>
      <c r="V95" s="197">
        <v>0.59</v>
      </c>
      <c r="W95" s="197">
        <v>0.36</v>
      </c>
      <c r="X95" s="197">
        <v>0.84</v>
      </c>
      <c r="Y95" s="197">
        <v>0</v>
      </c>
      <c r="Z95" s="197">
        <v>1.89</v>
      </c>
      <c r="AA95" s="197">
        <v>0.65</v>
      </c>
      <c r="AB95" s="197">
        <v>0</v>
      </c>
      <c r="AC95" s="197">
        <v>1.25</v>
      </c>
      <c r="AD95" s="197">
        <v>6.82</v>
      </c>
      <c r="AE95" s="197">
        <v>0</v>
      </c>
      <c r="AF95" s="197">
        <v>0</v>
      </c>
      <c r="AG95" s="197">
        <v>16.48</v>
      </c>
      <c r="AH95" s="197">
        <v>0</v>
      </c>
      <c r="AI95" s="197">
        <v>10.45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72</v>
      </c>
      <c r="AP95" s="197">
        <v>94.5</v>
      </c>
      <c r="AQ95" s="197">
        <v>0</v>
      </c>
      <c r="AR95" s="197">
        <v>0</v>
      </c>
      <c r="AS95" s="197">
        <v>1.38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9.07</v>
      </c>
      <c r="E96" s="197">
        <v>0</v>
      </c>
      <c r="F96" s="197">
        <v>9.52</v>
      </c>
      <c r="G96" s="197">
        <v>5.52</v>
      </c>
      <c r="H96" s="197">
        <v>0</v>
      </c>
      <c r="I96" s="197">
        <v>6.96</v>
      </c>
      <c r="J96" s="197">
        <v>13.36</v>
      </c>
      <c r="K96" s="197">
        <v>5.5</v>
      </c>
      <c r="L96" s="197">
        <v>1.55</v>
      </c>
      <c r="M96" s="197">
        <v>0</v>
      </c>
      <c r="N96" s="197">
        <v>0.48</v>
      </c>
      <c r="O96" s="197">
        <v>1.69</v>
      </c>
      <c r="P96" s="197">
        <v>1.65</v>
      </c>
      <c r="Q96" s="197">
        <v>0.14000000000000001</v>
      </c>
      <c r="R96" s="197">
        <v>0.22</v>
      </c>
      <c r="S96" s="197">
        <v>0.22</v>
      </c>
      <c r="T96" s="197">
        <v>0</v>
      </c>
      <c r="U96" s="197">
        <v>7.21</v>
      </c>
      <c r="V96" s="197">
        <v>0.59</v>
      </c>
      <c r="W96" s="197">
        <v>0.36</v>
      </c>
      <c r="X96" s="197">
        <v>0.84</v>
      </c>
      <c r="Y96" s="197">
        <v>0</v>
      </c>
      <c r="Z96" s="197">
        <v>1.89</v>
      </c>
      <c r="AA96" s="197">
        <v>0.65</v>
      </c>
      <c r="AB96" s="197">
        <v>0</v>
      </c>
      <c r="AC96" s="197">
        <v>1.25</v>
      </c>
      <c r="AD96" s="197">
        <v>6.82</v>
      </c>
      <c r="AE96" s="197">
        <v>0</v>
      </c>
      <c r="AF96" s="197">
        <v>0</v>
      </c>
      <c r="AG96" s="197">
        <v>16.48</v>
      </c>
      <c r="AH96" s="197">
        <v>0</v>
      </c>
      <c r="AI96" s="197">
        <v>10.45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72</v>
      </c>
      <c r="AP96" s="197">
        <v>94.5</v>
      </c>
      <c r="AQ96" s="197">
        <v>0</v>
      </c>
      <c r="AR96" s="197">
        <v>0</v>
      </c>
      <c r="AS96" s="197">
        <v>1.38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9.07</v>
      </c>
      <c r="E97" s="197">
        <v>0</v>
      </c>
      <c r="F97" s="197">
        <v>9.52</v>
      </c>
      <c r="G97" s="197">
        <v>5.52</v>
      </c>
      <c r="H97" s="197">
        <v>0</v>
      </c>
      <c r="I97" s="197">
        <v>6.96</v>
      </c>
      <c r="J97" s="197">
        <v>13.36</v>
      </c>
      <c r="K97" s="197">
        <v>5.5</v>
      </c>
      <c r="L97" s="197">
        <v>1.55</v>
      </c>
      <c r="M97" s="197">
        <v>0</v>
      </c>
      <c r="N97" s="197">
        <v>0.48</v>
      </c>
      <c r="O97" s="197">
        <v>1.69</v>
      </c>
      <c r="P97" s="197">
        <v>1.65</v>
      </c>
      <c r="Q97" s="197">
        <v>0.14000000000000001</v>
      </c>
      <c r="R97" s="197">
        <v>0.21</v>
      </c>
      <c r="S97" s="197">
        <v>0.23</v>
      </c>
      <c r="T97" s="197">
        <v>0</v>
      </c>
      <c r="U97" s="197">
        <v>7.21</v>
      </c>
      <c r="V97" s="197">
        <v>0.59</v>
      </c>
      <c r="W97" s="197">
        <v>0.36</v>
      </c>
      <c r="X97" s="197">
        <v>0.84</v>
      </c>
      <c r="Y97" s="197">
        <v>0</v>
      </c>
      <c r="Z97" s="197">
        <v>1.89</v>
      </c>
      <c r="AA97" s="197">
        <v>0.65</v>
      </c>
      <c r="AB97" s="197">
        <v>0</v>
      </c>
      <c r="AC97" s="197">
        <v>1.25</v>
      </c>
      <c r="AD97" s="197">
        <v>6.82</v>
      </c>
      <c r="AE97" s="197">
        <v>0</v>
      </c>
      <c r="AF97" s="197">
        <v>0</v>
      </c>
      <c r="AG97" s="197">
        <v>16.48</v>
      </c>
      <c r="AH97" s="197">
        <v>0</v>
      </c>
      <c r="AI97" s="197">
        <v>10.45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72</v>
      </c>
      <c r="AP97" s="197">
        <v>94.5</v>
      </c>
      <c r="AQ97" s="197">
        <v>0</v>
      </c>
      <c r="AR97" s="197">
        <v>0</v>
      </c>
      <c r="AS97" s="197">
        <v>1.38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9.07</v>
      </c>
      <c r="E98" s="197">
        <v>0</v>
      </c>
      <c r="F98" s="197">
        <v>9.52</v>
      </c>
      <c r="G98" s="197">
        <v>5.52</v>
      </c>
      <c r="H98" s="197">
        <v>0</v>
      </c>
      <c r="I98" s="197">
        <v>6.96</v>
      </c>
      <c r="J98" s="197">
        <v>13.36</v>
      </c>
      <c r="K98" s="197">
        <v>5.5</v>
      </c>
      <c r="L98" s="197">
        <v>1.55</v>
      </c>
      <c r="M98" s="197">
        <v>0</v>
      </c>
      <c r="N98" s="197">
        <v>0.48</v>
      </c>
      <c r="O98" s="197">
        <v>1.69</v>
      </c>
      <c r="P98" s="197">
        <v>1.65</v>
      </c>
      <c r="Q98" s="197">
        <v>0.14000000000000001</v>
      </c>
      <c r="R98" s="197">
        <v>0.21</v>
      </c>
      <c r="S98" s="197">
        <v>0.23</v>
      </c>
      <c r="T98" s="197">
        <v>0</v>
      </c>
      <c r="U98" s="197">
        <v>7.21</v>
      </c>
      <c r="V98" s="197">
        <v>0.59</v>
      </c>
      <c r="W98" s="197">
        <v>0.36</v>
      </c>
      <c r="X98" s="197">
        <v>0.84</v>
      </c>
      <c r="Y98" s="197">
        <v>0</v>
      </c>
      <c r="Z98" s="197">
        <v>1.89</v>
      </c>
      <c r="AA98" s="197">
        <v>0.65</v>
      </c>
      <c r="AB98" s="197">
        <v>0</v>
      </c>
      <c r="AC98" s="197">
        <v>1.25</v>
      </c>
      <c r="AD98" s="197">
        <v>6.82</v>
      </c>
      <c r="AE98" s="197">
        <v>0</v>
      </c>
      <c r="AF98" s="197">
        <v>0</v>
      </c>
      <c r="AG98" s="197">
        <v>16.48</v>
      </c>
      <c r="AH98" s="197">
        <v>0</v>
      </c>
      <c r="AI98" s="197">
        <v>10.45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72</v>
      </c>
      <c r="AP98" s="197">
        <v>94.5</v>
      </c>
      <c r="AQ98" s="197">
        <v>0</v>
      </c>
      <c r="AR98" s="197">
        <v>0</v>
      </c>
      <c r="AS98" s="197">
        <v>1.38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0.2175799999999998</v>
      </c>
      <c r="E99">
        <f t="shared" si="0"/>
        <v>0</v>
      </c>
      <c r="F99">
        <f t="shared" si="0"/>
        <v>0.17061000000000007</v>
      </c>
      <c r="G99">
        <f t="shared" si="0"/>
        <v>0.18639249999999985</v>
      </c>
      <c r="H99">
        <f t="shared" si="0"/>
        <v>0</v>
      </c>
      <c r="I99">
        <f t="shared" si="0"/>
        <v>0.18251499999999979</v>
      </c>
      <c r="J99">
        <f t="shared" si="0"/>
        <v>0.24298500000000026</v>
      </c>
      <c r="K99">
        <f t="shared" si="0"/>
        <v>0.3636875</v>
      </c>
      <c r="L99">
        <f t="shared" si="0"/>
        <v>0.38821750000000022</v>
      </c>
      <c r="M99">
        <f t="shared" si="0"/>
        <v>0</v>
      </c>
      <c r="N99">
        <f t="shared" si="0"/>
        <v>1.1819999999999975E-2</v>
      </c>
      <c r="O99">
        <f t="shared" si="0"/>
        <v>4.0559999999999957E-2</v>
      </c>
      <c r="P99">
        <f t="shared" si="0"/>
        <v>3.9600000000000073E-2</v>
      </c>
      <c r="Q99">
        <f t="shared" si="0"/>
        <v>3.567249999999992E-2</v>
      </c>
      <c r="R99">
        <f t="shared" si="0"/>
        <v>2.3219999999999977E-2</v>
      </c>
      <c r="S99">
        <f t="shared" si="0"/>
        <v>5.6092499999999927E-2</v>
      </c>
      <c r="T99">
        <f t="shared" si="0"/>
        <v>0</v>
      </c>
      <c r="U99">
        <f t="shared" si="0"/>
        <v>0.19068000000000013</v>
      </c>
      <c r="V99">
        <f t="shared" si="0"/>
        <v>1.4215000000000033E-2</v>
      </c>
      <c r="W99">
        <f t="shared" si="0"/>
        <v>4.5807500000000105E-2</v>
      </c>
      <c r="X99">
        <f t="shared" si="0"/>
        <v>2.0160000000000046E-2</v>
      </c>
      <c r="Y99">
        <f t="shared" si="0"/>
        <v>0</v>
      </c>
      <c r="Z99">
        <f t="shared" si="0"/>
        <v>4.5359999999999907E-2</v>
      </c>
      <c r="AA99">
        <f t="shared" si="0"/>
        <v>1.5599999999999977E-2</v>
      </c>
      <c r="AB99">
        <f t="shared" si="0"/>
        <v>0</v>
      </c>
      <c r="AC99">
        <f t="shared" si="0"/>
        <v>2.5647499999999979E-2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0.40564999999999957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0.17640000000000017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2.2679999999999998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5.235999999999999E-2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6.34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6.47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6.47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6.47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6.47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6.47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6.47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6.47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6.47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6.47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6.47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6.47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6.47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6.47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6.47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6.47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6.39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6.39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8.56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8.56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8.11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8.11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8.16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6.52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6.52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6.52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6.52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6.52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6.52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6.52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6.65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6.65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6.65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6.65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6.65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6.65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6.65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6.65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8.82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9.2200000000000006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9.2200000000000006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9.2200000000000006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9.2200000000000006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10.06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9.59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9.59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9.5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9.5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9.5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9.5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9.5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10.07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8.94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8.94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8.94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9.58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8.94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9.58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8.94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8.94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8.7100000000000009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8.7100000000000009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6.34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6.34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6.34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6.34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6.34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6.34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6.22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6.22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6.22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6.22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0.17682000000000017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0.22992000000000035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44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-44</v>
      </c>
      <c r="G73" s="99">
        <f t="shared" si="1"/>
        <v>0</v>
      </c>
    </row>
    <row r="74" spans="1:7">
      <c r="A74" s="98" t="s">
        <v>116</v>
      </c>
      <c r="B74" s="94">
        <f>'IDT-1 Calculation'!DF74</f>
        <v>77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-77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65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-65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55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-55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60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30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25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-25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3.0249999999999999E-2</v>
      </c>
      <c r="C99" s="110">
        <f>SUM(C3:C98)/4000</f>
        <v>7.0000000000000007E-2</v>
      </c>
      <c r="D99" s="110">
        <f>SUM(D3:D98)/4000</f>
        <v>0</v>
      </c>
      <c r="E99" s="110">
        <f>SUM(E3:E98)/4000</f>
        <v>0</v>
      </c>
      <c r="F99" s="110">
        <f>SUM(F3:F98)/4000</f>
        <v>-0.10025000000000001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31.4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32.08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32.08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32.08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32.08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32.08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32.08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32.08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32.08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32.08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32.08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32.08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32.08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32.08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32.08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32.08</v>
      </c>
      <c r="AH42" s="197">
        <v>0</v>
      </c>
      <c r="AI42" s="197">
        <v>19.52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31.66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31.66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0.25</v>
      </c>
      <c r="AD45" s="197">
        <v>1.49</v>
      </c>
      <c r="AE45" s="197">
        <v>0</v>
      </c>
      <c r="AF45" s="197">
        <v>0</v>
      </c>
      <c r="AG45" s="197">
        <v>46.3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0.25</v>
      </c>
      <c r="AD46" s="197">
        <v>1.49</v>
      </c>
      <c r="AE46" s="197">
        <v>0</v>
      </c>
      <c r="AF46" s="197">
        <v>0</v>
      </c>
      <c r="AG46" s="197">
        <v>46.3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42.07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42.07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39.85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39.85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40.11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32.299999999999997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32.299999999999997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32.299999999999997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32.299999999999997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32.299999999999997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32.299999999999997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32.299999999999997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32.93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32.93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32.93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32.93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32.93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32.93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32.93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32.93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43.39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45.41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45.41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45.41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45.41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0.45</v>
      </c>
      <c r="AD72" s="197">
        <v>1.49</v>
      </c>
      <c r="AE72" s="197">
        <v>0</v>
      </c>
      <c r="AF72" s="197">
        <v>0</v>
      </c>
      <c r="AG72" s="197">
        <v>49.59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0.45</v>
      </c>
      <c r="AD73" s="197">
        <v>1.49</v>
      </c>
      <c r="AE73" s="197">
        <v>0</v>
      </c>
      <c r="AF73" s="197">
        <v>0</v>
      </c>
      <c r="AG73" s="197">
        <v>47.21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0.45</v>
      </c>
      <c r="AD74" s="197">
        <v>1.49</v>
      </c>
      <c r="AE74" s="197">
        <v>0</v>
      </c>
      <c r="AF74" s="197">
        <v>0</v>
      </c>
      <c r="AG74" s="197">
        <v>47.21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0.35</v>
      </c>
      <c r="AD75" s="197">
        <v>1.49</v>
      </c>
      <c r="AE75" s="197">
        <v>0</v>
      </c>
      <c r="AF75" s="197">
        <v>0</v>
      </c>
      <c r="AG75" s="197">
        <v>46.79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0.35</v>
      </c>
      <c r="AD76" s="197">
        <v>1.49</v>
      </c>
      <c r="AE76" s="197">
        <v>0</v>
      </c>
      <c r="AF76" s="197">
        <v>0</v>
      </c>
      <c r="AG76" s="197">
        <v>46.79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0.35</v>
      </c>
      <c r="AD77" s="197">
        <v>1.49</v>
      </c>
      <c r="AE77" s="197">
        <v>0</v>
      </c>
      <c r="AF77" s="197">
        <v>0</v>
      </c>
      <c r="AG77" s="197">
        <v>46.79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0.35</v>
      </c>
      <c r="AD78" s="197">
        <v>1.49</v>
      </c>
      <c r="AE78" s="197">
        <v>0</v>
      </c>
      <c r="AF78" s="197">
        <v>0</v>
      </c>
      <c r="AG78" s="197">
        <v>46.79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0.35</v>
      </c>
      <c r="AD79" s="197">
        <v>1.49</v>
      </c>
      <c r="AE79" s="197">
        <v>0</v>
      </c>
      <c r="AF79" s="197">
        <v>0</v>
      </c>
      <c r="AG79" s="197">
        <v>46.79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0.35</v>
      </c>
      <c r="AD80" s="197">
        <v>1.49</v>
      </c>
      <c r="AE80" s="197">
        <v>0</v>
      </c>
      <c r="AF80" s="197">
        <v>0</v>
      </c>
      <c r="AG80" s="197">
        <v>49.61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0.35</v>
      </c>
      <c r="AD81" s="197">
        <v>1.49</v>
      </c>
      <c r="AE81" s="197">
        <v>0</v>
      </c>
      <c r="AF81" s="197">
        <v>0</v>
      </c>
      <c r="AG81" s="197">
        <v>43.97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0.25</v>
      </c>
      <c r="AD82" s="197">
        <v>1.49</v>
      </c>
      <c r="AE82" s="197">
        <v>0</v>
      </c>
      <c r="AF82" s="197">
        <v>0</v>
      </c>
      <c r="AG82" s="197">
        <v>43.97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0.25</v>
      </c>
      <c r="AD83" s="197">
        <v>1.49</v>
      </c>
      <c r="AE83" s="197">
        <v>0</v>
      </c>
      <c r="AF83" s="197">
        <v>0</v>
      </c>
      <c r="AG83" s="197">
        <v>43.97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38.299999999999997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0.25</v>
      </c>
      <c r="AD84" s="197">
        <v>1.49</v>
      </c>
      <c r="AE84" s="197">
        <v>0</v>
      </c>
      <c r="AF84" s="197">
        <v>0</v>
      </c>
      <c r="AG84" s="197">
        <v>43.97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38.299999999999997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0.25</v>
      </c>
      <c r="AD85" s="197">
        <v>1.49</v>
      </c>
      <c r="AE85" s="197">
        <v>0</v>
      </c>
      <c r="AF85" s="197">
        <v>0</v>
      </c>
      <c r="AG85" s="197">
        <v>43.97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0.25</v>
      </c>
      <c r="AD86" s="197">
        <v>1.49</v>
      </c>
      <c r="AE86" s="197">
        <v>0</v>
      </c>
      <c r="AF86" s="197">
        <v>0</v>
      </c>
      <c r="AG86" s="197">
        <v>43.97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0.25</v>
      </c>
      <c r="AD87" s="197">
        <v>1.49</v>
      </c>
      <c r="AE87" s="197">
        <v>0</v>
      </c>
      <c r="AF87" s="197">
        <v>0</v>
      </c>
      <c r="AG87" s="197">
        <v>42.82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0.2</v>
      </c>
      <c r="AD88" s="197">
        <v>1.49</v>
      </c>
      <c r="AE88" s="197">
        <v>0</v>
      </c>
      <c r="AF88" s="197">
        <v>0</v>
      </c>
      <c r="AG88" s="197">
        <v>42.82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31.4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31.4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31.4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31.4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31.4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31.4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30.8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30.8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30.8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30.8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0.85731749999999962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0.91920000000000157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11.5</v>
      </c>
      <c r="G3" s="197">
        <v>6.66</v>
      </c>
      <c r="H3" s="197">
        <v>0</v>
      </c>
      <c r="I3" s="197">
        <v>9.75</v>
      </c>
      <c r="J3" s="197">
        <v>10.09</v>
      </c>
      <c r="K3" s="197">
        <v>0.31</v>
      </c>
      <c r="L3" s="197">
        <v>19.38</v>
      </c>
      <c r="M3" s="197">
        <v>0.95</v>
      </c>
      <c r="N3" s="197">
        <v>0.6</v>
      </c>
      <c r="O3" s="197">
        <v>0</v>
      </c>
      <c r="P3" s="197">
        <v>1.02</v>
      </c>
      <c r="Q3" s="197">
        <v>0.21</v>
      </c>
      <c r="R3" s="197">
        <v>0.26</v>
      </c>
      <c r="S3" s="197">
        <v>0</v>
      </c>
      <c r="T3" s="197">
        <v>0</v>
      </c>
      <c r="U3" s="197">
        <v>1.93</v>
      </c>
      <c r="V3" s="197">
        <v>0.71</v>
      </c>
      <c r="W3" s="197">
        <v>0.37</v>
      </c>
      <c r="X3" s="197">
        <v>1.01</v>
      </c>
      <c r="Y3" s="197">
        <v>0</v>
      </c>
      <c r="Z3" s="197">
        <v>2.08</v>
      </c>
      <c r="AA3" s="197">
        <v>0.79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17.010000000000002</v>
      </c>
      <c r="AP3" s="197">
        <v>114.2</v>
      </c>
      <c r="AQ3" s="197">
        <v>0</v>
      </c>
      <c r="AR3" s="197">
        <v>0</v>
      </c>
      <c r="AS3" s="197">
        <v>1.67</v>
      </c>
      <c r="AT3" s="197">
        <v>4.54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11.5</v>
      </c>
      <c r="G4" s="197">
        <v>6.66</v>
      </c>
      <c r="H4" s="197">
        <v>0</v>
      </c>
      <c r="I4" s="197">
        <v>9.75</v>
      </c>
      <c r="J4" s="197">
        <v>10.09</v>
      </c>
      <c r="K4" s="197">
        <v>0.31</v>
      </c>
      <c r="L4" s="197">
        <v>19.38</v>
      </c>
      <c r="M4" s="197">
        <v>0.95</v>
      </c>
      <c r="N4" s="197">
        <v>0.6</v>
      </c>
      <c r="O4" s="197">
        <v>0</v>
      </c>
      <c r="P4" s="197">
        <v>1.02</v>
      </c>
      <c r="Q4" s="197">
        <v>0.21</v>
      </c>
      <c r="R4" s="197">
        <v>0.26</v>
      </c>
      <c r="S4" s="197">
        <v>0.27</v>
      </c>
      <c r="T4" s="197">
        <v>0</v>
      </c>
      <c r="U4" s="197">
        <v>1.79</v>
      </c>
      <c r="V4" s="197">
        <v>0.71</v>
      </c>
      <c r="W4" s="197">
        <v>0.41</v>
      </c>
      <c r="X4" s="197">
        <v>1.01</v>
      </c>
      <c r="Y4" s="197">
        <v>0</v>
      </c>
      <c r="Z4" s="197">
        <v>2.08</v>
      </c>
      <c r="AA4" s="197">
        <v>0.79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17.010000000000002</v>
      </c>
      <c r="AP4" s="197">
        <v>114.2</v>
      </c>
      <c r="AQ4" s="197">
        <v>0</v>
      </c>
      <c r="AR4" s="197">
        <v>0</v>
      </c>
      <c r="AS4" s="197">
        <v>1.67</v>
      </c>
      <c r="AT4" s="197">
        <v>4.54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11.5</v>
      </c>
      <c r="G5" s="197">
        <v>6.66</v>
      </c>
      <c r="H5" s="197">
        <v>0</v>
      </c>
      <c r="I5" s="197">
        <v>9.75</v>
      </c>
      <c r="J5" s="197">
        <v>10.09</v>
      </c>
      <c r="K5" s="197">
        <v>0.75</v>
      </c>
      <c r="L5" s="197">
        <v>19.38</v>
      </c>
      <c r="M5" s="197">
        <v>0.95</v>
      </c>
      <c r="N5" s="197">
        <v>0.6</v>
      </c>
      <c r="O5" s="197">
        <v>0</v>
      </c>
      <c r="P5" s="197">
        <v>1.02</v>
      </c>
      <c r="Q5" s="197">
        <v>0.21</v>
      </c>
      <c r="R5" s="197">
        <v>0.26</v>
      </c>
      <c r="S5" s="197">
        <v>0.27</v>
      </c>
      <c r="T5" s="197">
        <v>0</v>
      </c>
      <c r="U5" s="197">
        <v>1.79</v>
      </c>
      <c r="V5" s="197">
        <v>0.71</v>
      </c>
      <c r="W5" s="197">
        <v>2.36</v>
      </c>
      <c r="X5" s="197">
        <v>1.01</v>
      </c>
      <c r="Y5" s="197">
        <v>0</v>
      </c>
      <c r="Z5" s="197">
        <v>2.08</v>
      </c>
      <c r="AA5" s="197">
        <v>0.79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17.010000000000002</v>
      </c>
      <c r="AP5" s="197">
        <v>114.2</v>
      </c>
      <c r="AQ5" s="197">
        <v>0</v>
      </c>
      <c r="AR5" s="197">
        <v>0</v>
      </c>
      <c r="AS5" s="197">
        <v>1.67</v>
      </c>
      <c r="AT5" s="197">
        <v>4.54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11.5</v>
      </c>
      <c r="G6" s="197">
        <v>6.66</v>
      </c>
      <c r="H6" s="197">
        <v>0</v>
      </c>
      <c r="I6" s="197">
        <v>9.75</v>
      </c>
      <c r="J6" s="197">
        <v>10.09</v>
      </c>
      <c r="K6" s="197">
        <v>0.31</v>
      </c>
      <c r="L6" s="197">
        <v>19.38</v>
      </c>
      <c r="M6" s="197">
        <v>0.95</v>
      </c>
      <c r="N6" s="197">
        <v>0.6</v>
      </c>
      <c r="O6" s="197">
        <v>0</v>
      </c>
      <c r="P6" s="197">
        <v>1.02</v>
      </c>
      <c r="Q6" s="197">
        <v>0.21</v>
      </c>
      <c r="R6" s="197">
        <v>0.26</v>
      </c>
      <c r="S6" s="197">
        <v>0.27</v>
      </c>
      <c r="T6" s="197">
        <v>0</v>
      </c>
      <c r="U6" s="197">
        <v>1.79</v>
      </c>
      <c r="V6" s="197">
        <v>0.71</v>
      </c>
      <c r="W6" s="197">
        <v>2.74</v>
      </c>
      <c r="X6" s="197">
        <v>1.01</v>
      </c>
      <c r="Y6" s="197">
        <v>0</v>
      </c>
      <c r="Z6" s="197">
        <v>2.08</v>
      </c>
      <c r="AA6" s="197">
        <v>0.79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17.010000000000002</v>
      </c>
      <c r="AP6" s="197">
        <v>114.2</v>
      </c>
      <c r="AQ6" s="197">
        <v>0</v>
      </c>
      <c r="AR6" s="197">
        <v>0</v>
      </c>
      <c r="AS6" s="197">
        <v>1.67</v>
      </c>
      <c r="AT6" s="197">
        <v>4.54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11.27</v>
      </c>
      <c r="E7" s="197">
        <v>0</v>
      </c>
      <c r="F7" s="197">
        <v>11.66</v>
      </c>
      <c r="G7" s="197">
        <v>6.66</v>
      </c>
      <c r="H7" s="197">
        <v>0</v>
      </c>
      <c r="I7" s="197">
        <v>9.75</v>
      </c>
      <c r="J7" s="197">
        <v>10.09</v>
      </c>
      <c r="K7" s="197">
        <v>0.31</v>
      </c>
      <c r="L7" s="197">
        <v>19.38</v>
      </c>
      <c r="M7" s="197">
        <v>0.95</v>
      </c>
      <c r="N7" s="197">
        <v>0.6</v>
      </c>
      <c r="O7" s="197">
        <v>0</v>
      </c>
      <c r="P7" s="197">
        <v>1.02</v>
      </c>
      <c r="Q7" s="197">
        <v>0.21</v>
      </c>
      <c r="R7" s="197">
        <v>0.26</v>
      </c>
      <c r="S7" s="197">
        <v>0.27</v>
      </c>
      <c r="T7" s="197">
        <v>0</v>
      </c>
      <c r="U7" s="197">
        <v>1.79</v>
      </c>
      <c r="V7" s="197">
        <v>0.71</v>
      </c>
      <c r="W7" s="197">
        <v>2.74</v>
      </c>
      <c r="X7" s="197">
        <v>1.01</v>
      </c>
      <c r="Y7" s="197">
        <v>0</v>
      </c>
      <c r="Z7" s="197">
        <v>2.08</v>
      </c>
      <c r="AA7" s="197">
        <v>0.79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12.53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17.010000000000002</v>
      </c>
      <c r="AP7" s="197">
        <v>114.2</v>
      </c>
      <c r="AQ7" s="197">
        <v>0</v>
      </c>
      <c r="AR7" s="197">
        <v>0</v>
      </c>
      <c r="AS7" s="197">
        <v>1.67</v>
      </c>
      <c r="AT7" s="197">
        <v>4.54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11.27</v>
      </c>
      <c r="E8" s="197">
        <v>0</v>
      </c>
      <c r="F8" s="197">
        <v>11.66</v>
      </c>
      <c r="G8" s="197">
        <v>6.66</v>
      </c>
      <c r="H8" s="197">
        <v>0</v>
      </c>
      <c r="I8" s="197">
        <v>9.75</v>
      </c>
      <c r="J8" s="197">
        <v>10.09</v>
      </c>
      <c r="K8" s="197">
        <v>0.31</v>
      </c>
      <c r="L8" s="197">
        <v>19.38</v>
      </c>
      <c r="M8" s="197">
        <v>0.95</v>
      </c>
      <c r="N8" s="197">
        <v>0.6</v>
      </c>
      <c r="O8" s="197">
        <v>0</v>
      </c>
      <c r="P8" s="197">
        <v>1.02</v>
      </c>
      <c r="Q8" s="197">
        <v>0.21</v>
      </c>
      <c r="R8" s="197">
        <v>0.26</v>
      </c>
      <c r="S8" s="197">
        <v>0.27</v>
      </c>
      <c r="T8" s="197">
        <v>0</v>
      </c>
      <c r="U8" s="197">
        <v>1.79</v>
      </c>
      <c r="V8" s="197">
        <v>0.71</v>
      </c>
      <c r="W8" s="197">
        <v>3.11</v>
      </c>
      <c r="X8" s="197">
        <v>1.01</v>
      </c>
      <c r="Y8" s="197">
        <v>0</v>
      </c>
      <c r="Z8" s="197">
        <v>2.08</v>
      </c>
      <c r="AA8" s="197">
        <v>0.79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12.53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17.010000000000002</v>
      </c>
      <c r="AP8" s="197">
        <v>114.2</v>
      </c>
      <c r="AQ8" s="197">
        <v>0</v>
      </c>
      <c r="AR8" s="197">
        <v>0</v>
      </c>
      <c r="AS8" s="197">
        <v>1.67</v>
      </c>
      <c r="AT8" s="197">
        <v>4.54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11.27</v>
      </c>
      <c r="E9" s="197">
        <v>0</v>
      </c>
      <c r="F9" s="197">
        <v>11.66</v>
      </c>
      <c r="G9" s="197">
        <v>6.66</v>
      </c>
      <c r="H9" s="197">
        <v>0</v>
      </c>
      <c r="I9" s="197">
        <v>9.75</v>
      </c>
      <c r="J9" s="197">
        <v>10.09</v>
      </c>
      <c r="K9" s="197">
        <v>0</v>
      </c>
      <c r="L9" s="197">
        <v>19.38</v>
      </c>
      <c r="M9" s="197">
        <v>0.95</v>
      </c>
      <c r="N9" s="197">
        <v>0.6</v>
      </c>
      <c r="O9" s="197">
        <v>0</v>
      </c>
      <c r="P9" s="197">
        <v>1.02</v>
      </c>
      <c r="Q9" s="197">
        <v>0</v>
      </c>
      <c r="R9" s="197">
        <v>0.26</v>
      </c>
      <c r="S9" s="197">
        <v>0.27</v>
      </c>
      <c r="T9" s="197">
        <v>0</v>
      </c>
      <c r="U9" s="197">
        <v>1.79</v>
      </c>
      <c r="V9" s="197">
        <v>0.71</v>
      </c>
      <c r="W9" s="197">
        <v>3.11</v>
      </c>
      <c r="X9" s="197">
        <v>1.01</v>
      </c>
      <c r="Y9" s="197">
        <v>0</v>
      </c>
      <c r="Z9" s="197">
        <v>2.08</v>
      </c>
      <c r="AA9" s="197">
        <v>0.79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12.53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57.01</v>
      </c>
      <c r="AP9" s="197">
        <v>114.2</v>
      </c>
      <c r="AQ9" s="197">
        <v>0</v>
      </c>
      <c r="AR9" s="197">
        <v>0</v>
      </c>
      <c r="AS9" s="197">
        <v>1.67</v>
      </c>
      <c r="AT9" s="197">
        <v>4.54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11.27</v>
      </c>
      <c r="E10" s="197">
        <v>0</v>
      </c>
      <c r="F10" s="197">
        <v>11.66</v>
      </c>
      <c r="G10" s="197">
        <v>6.66</v>
      </c>
      <c r="H10" s="197">
        <v>0</v>
      </c>
      <c r="I10" s="197">
        <v>9.75</v>
      </c>
      <c r="J10" s="197">
        <v>10.09</v>
      </c>
      <c r="K10" s="197">
        <v>0.31</v>
      </c>
      <c r="L10" s="197">
        <v>19.38</v>
      </c>
      <c r="M10" s="197">
        <v>0.95</v>
      </c>
      <c r="N10" s="197">
        <v>0.6</v>
      </c>
      <c r="O10" s="197">
        <v>0</v>
      </c>
      <c r="P10" s="197">
        <v>1.02</v>
      </c>
      <c r="Q10" s="197">
        <v>0</v>
      </c>
      <c r="R10" s="197">
        <v>0.26</v>
      </c>
      <c r="S10" s="197">
        <v>0.27</v>
      </c>
      <c r="T10" s="197">
        <v>0</v>
      </c>
      <c r="U10" s="197">
        <v>1.79</v>
      </c>
      <c r="V10" s="197">
        <v>0.71</v>
      </c>
      <c r="W10" s="197">
        <v>3.11</v>
      </c>
      <c r="X10" s="197">
        <v>1.01</v>
      </c>
      <c r="Y10" s="197">
        <v>0</v>
      </c>
      <c r="Z10" s="197">
        <v>2.08</v>
      </c>
      <c r="AA10" s="197">
        <v>0.79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12.53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57.01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4.54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11.66</v>
      </c>
      <c r="G11" s="197">
        <v>6.66</v>
      </c>
      <c r="H11" s="197">
        <v>0</v>
      </c>
      <c r="I11" s="197">
        <v>9.75</v>
      </c>
      <c r="J11" s="197">
        <v>10.09</v>
      </c>
      <c r="K11" s="197">
        <v>0.31</v>
      </c>
      <c r="L11" s="197">
        <v>19.38</v>
      </c>
      <c r="M11" s="197">
        <v>0.95</v>
      </c>
      <c r="N11" s="197">
        <v>0.6</v>
      </c>
      <c r="O11" s="197">
        <v>0</v>
      </c>
      <c r="P11" s="197">
        <v>1.02</v>
      </c>
      <c r="Q11" s="197">
        <v>0</v>
      </c>
      <c r="R11" s="197">
        <v>0.26</v>
      </c>
      <c r="S11" s="197">
        <v>0</v>
      </c>
      <c r="T11" s="197">
        <v>0</v>
      </c>
      <c r="U11" s="197">
        <v>1.79</v>
      </c>
      <c r="V11" s="197">
        <v>0.71</v>
      </c>
      <c r="W11" s="197">
        <v>3.11</v>
      </c>
      <c r="X11" s="197">
        <v>1.01</v>
      </c>
      <c r="Y11" s="197">
        <v>0</v>
      </c>
      <c r="Z11" s="197">
        <v>2.08</v>
      </c>
      <c r="AA11" s="197">
        <v>0.79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12.53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57.01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4.54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11.66</v>
      </c>
      <c r="G12" s="197">
        <v>6.66</v>
      </c>
      <c r="H12" s="197">
        <v>0</v>
      </c>
      <c r="I12" s="197">
        <v>9.75</v>
      </c>
      <c r="J12" s="197">
        <v>10.09</v>
      </c>
      <c r="K12" s="197">
        <v>0.31</v>
      </c>
      <c r="L12" s="197">
        <v>19.38</v>
      </c>
      <c r="M12" s="197">
        <v>0.95</v>
      </c>
      <c r="N12" s="197">
        <v>0.6</v>
      </c>
      <c r="O12" s="197">
        <v>0</v>
      </c>
      <c r="P12" s="197">
        <v>1.02</v>
      </c>
      <c r="Q12" s="197">
        <v>0.17</v>
      </c>
      <c r="R12" s="197">
        <v>0.26</v>
      </c>
      <c r="S12" s="197">
        <v>0.27</v>
      </c>
      <c r="T12" s="197">
        <v>0</v>
      </c>
      <c r="U12" s="197">
        <v>1.79</v>
      </c>
      <c r="V12" s="197">
        <v>0.71</v>
      </c>
      <c r="W12" s="197">
        <v>3.11</v>
      </c>
      <c r="X12" s="197">
        <v>1.01</v>
      </c>
      <c r="Y12" s="197">
        <v>0</v>
      </c>
      <c r="Z12" s="197">
        <v>2.08</v>
      </c>
      <c r="AA12" s="197">
        <v>0.79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12.53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57.01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4.54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11.66</v>
      </c>
      <c r="G13" s="197">
        <v>6.66</v>
      </c>
      <c r="H13" s="197">
        <v>0</v>
      </c>
      <c r="I13" s="197">
        <v>9.75</v>
      </c>
      <c r="J13" s="197">
        <v>10.09</v>
      </c>
      <c r="K13" s="197">
        <v>0.31</v>
      </c>
      <c r="L13" s="197">
        <v>19.38</v>
      </c>
      <c r="M13" s="197">
        <v>0.95</v>
      </c>
      <c r="N13" s="197">
        <v>0.6</v>
      </c>
      <c r="O13" s="197">
        <v>0</v>
      </c>
      <c r="P13" s="197">
        <v>1.02</v>
      </c>
      <c r="Q13" s="197">
        <v>0.17</v>
      </c>
      <c r="R13" s="197">
        <v>0.26</v>
      </c>
      <c r="S13" s="197">
        <v>0.27</v>
      </c>
      <c r="T13" s="197">
        <v>0</v>
      </c>
      <c r="U13" s="197">
        <v>1.79</v>
      </c>
      <c r="V13" s="197">
        <v>0.71</v>
      </c>
      <c r="W13" s="197">
        <v>3.11</v>
      </c>
      <c r="X13" s="197">
        <v>1.01</v>
      </c>
      <c r="Y13" s="197">
        <v>0</v>
      </c>
      <c r="Z13" s="197">
        <v>2.08</v>
      </c>
      <c r="AA13" s="197">
        <v>0.79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12.53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57.01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4.54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11.66</v>
      </c>
      <c r="G14" s="197">
        <v>6.66</v>
      </c>
      <c r="H14" s="197">
        <v>0</v>
      </c>
      <c r="I14" s="197">
        <v>9.75</v>
      </c>
      <c r="J14" s="197">
        <v>10.09</v>
      </c>
      <c r="K14" s="197">
        <v>0.31</v>
      </c>
      <c r="L14" s="197">
        <v>19.38</v>
      </c>
      <c r="M14" s="197">
        <v>0.95</v>
      </c>
      <c r="N14" s="197">
        <v>0.6</v>
      </c>
      <c r="O14" s="197">
        <v>0</v>
      </c>
      <c r="P14" s="197">
        <v>1.02</v>
      </c>
      <c r="Q14" s="197">
        <v>0.17</v>
      </c>
      <c r="R14" s="197">
        <v>0.26</v>
      </c>
      <c r="S14" s="197">
        <v>0.27</v>
      </c>
      <c r="T14" s="197">
        <v>0</v>
      </c>
      <c r="U14" s="197">
        <v>1.79</v>
      </c>
      <c r="V14" s="197">
        <v>0.71</v>
      </c>
      <c r="W14" s="197">
        <v>3.11</v>
      </c>
      <c r="X14" s="197">
        <v>1.01</v>
      </c>
      <c r="Y14" s="197">
        <v>0</v>
      </c>
      <c r="Z14" s="197">
        <v>2.08</v>
      </c>
      <c r="AA14" s="197">
        <v>0.79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12.53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57.01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4.54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11.66</v>
      </c>
      <c r="G15" s="197">
        <v>6.66</v>
      </c>
      <c r="H15" s="197">
        <v>0</v>
      </c>
      <c r="I15" s="197">
        <v>9.75</v>
      </c>
      <c r="J15" s="197">
        <v>10.09</v>
      </c>
      <c r="K15" s="197">
        <v>0.31</v>
      </c>
      <c r="L15" s="197">
        <v>19.38</v>
      </c>
      <c r="M15" s="197">
        <v>0.95</v>
      </c>
      <c r="N15" s="197">
        <v>0.6</v>
      </c>
      <c r="O15" s="197">
        <v>0</v>
      </c>
      <c r="P15" s="197">
        <v>1.02</v>
      </c>
      <c r="Q15" s="197">
        <v>0.17</v>
      </c>
      <c r="R15" s="197">
        <v>0.26</v>
      </c>
      <c r="S15" s="197">
        <v>0.27</v>
      </c>
      <c r="T15" s="197">
        <v>0</v>
      </c>
      <c r="U15" s="197">
        <v>1.79</v>
      </c>
      <c r="V15" s="197">
        <v>0.71</v>
      </c>
      <c r="W15" s="197">
        <v>3.11</v>
      </c>
      <c r="X15" s="197">
        <v>1.01</v>
      </c>
      <c r="Y15" s="197">
        <v>0</v>
      </c>
      <c r="Z15" s="197">
        <v>2.08</v>
      </c>
      <c r="AA15" s="197">
        <v>0.79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12.53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57.01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4.54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11.66</v>
      </c>
      <c r="G16" s="197">
        <v>6.66</v>
      </c>
      <c r="H16" s="197">
        <v>0</v>
      </c>
      <c r="I16" s="197">
        <v>9.75</v>
      </c>
      <c r="J16" s="197">
        <v>10.09</v>
      </c>
      <c r="K16" s="197">
        <v>0.31</v>
      </c>
      <c r="L16" s="197">
        <v>19.38</v>
      </c>
      <c r="M16" s="197">
        <v>0.95</v>
      </c>
      <c r="N16" s="197">
        <v>0.6</v>
      </c>
      <c r="O16" s="197">
        <v>0</v>
      </c>
      <c r="P16" s="197">
        <v>1.02</v>
      </c>
      <c r="Q16" s="197">
        <v>0.17</v>
      </c>
      <c r="R16" s="197">
        <v>0.26</v>
      </c>
      <c r="S16" s="197">
        <v>0.27</v>
      </c>
      <c r="T16" s="197">
        <v>0</v>
      </c>
      <c r="U16" s="197">
        <v>1.79</v>
      </c>
      <c r="V16" s="197">
        <v>0.71</v>
      </c>
      <c r="W16" s="197">
        <v>3.11</v>
      </c>
      <c r="X16" s="197">
        <v>1.01</v>
      </c>
      <c r="Y16" s="197">
        <v>0</v>
      </c>
      <c r="Z16" s="197">
        <v>2.08</v>
      </c>
      <c r="AA16" s="197">
        <v>0.79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57.01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4.54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11.66</v>
      </c>
      <c r="G17" s="197">
        <v>6.66</v>
      </c>
      <c r="H17" s="197">
        <v>0</v>
      </c>
      <c r="I17" s="197">
        <v>9.75</v>
      </c>
      <c r="J17" s="197">
        <v>10.09</v>
      </c>
      <c r="K17" s="197">
        <v>0.31</v>
      </c>
      <c r="L17" s="197">
        <v>19.39</v>
      </c>
      <c r="M17" s="197">
        <v>0.95</v>
      </c>
      <c r="N17" s="197">
        <v>0.6</v>
      </c>
      <c r="O17" s="197">
        <v>0</v>
      </c>
      <c r="P17" s="197">
        <v>1.02</v>
      </c>
      <c r="Q17" s="197">
        <v>0.17</v>
      </c>
      <c r="R17" s="197">
        <v>0.26</v>
      </c>
      <c r="S17" s="197">
        <v>0.27</v>
      </c>
      <c r="T17" s="197">
        <v>0</v>
      </c>
      <c r="U17" s="197">
        <v>1.79</v>
      </c>
      <c r="V17" s="197">
        <v>0.71</v>
      </c>
      <c r="W17" s="197">
        <v>3.11</v>
      </c>
      <c r="X17" s="197">
        <v>1.01</v>
      </c>
      <c r="Y17" s="197">
        <v>0</v>
      </c>
      <c r="Z17" s="197">
        <v>2.08</v>
      </c>
      <c r="AA17" s="197">
        <v>0.79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57.01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4.54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11.66</v>
      </c>
      <c r="G18" s="197">
        <v>6.66</v>
      </c>
      <c r="H18" s="197">
        <v>0</v>
      </c>
      <c r="I18" s="197">
        <v>9.75</v>
      </c>
      <c r="J18" s="197">
        <v>10.09</v>
      </c>
      <c r="K18" s="197">
        <v>0.31</v>
      </c>
      <c r="L18" s="197">
        <v>19.39</v>
      </c>
      <c r="M18" s="197">
        <v>0.95</v>
      </c>
      <c r="N18" s="197">
        <v>0.6</v>
      </c>
      <c r="O18" s="197">
        <v>0</v>
      </c>
      <c r="P18" s="197">
        <v>1.02</v>
      </c>
      <c r="Q18" s="197">
        <v>0.17</v>
      </c>
      <c r="R18" s="197">
        <v>0.26</v>
      </c>
      <c r="S18" s="197">
        <v>0.27</v>
      </c>
      <c r="T18" s="197">
        <v>0</v>
      </c>
      <c r="U18" s="197">
        <v>1.79</v>
      </c>
      <c r="V18" s="197">
        <v>0.71</v>
      </c>
      <c r="W18" s="197">
        <v>3.11</v>
      </c>
      <c r="X18" s="197">
        <v>1.01</v>
      </c>
      <c r="Y18" s="197">
        <v>0</v>
      </c>
      <c r="Z18" s="197">
        <v>2.08</v>
      </c>
      <c r="AA18" s="197">
        <v>0.79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57.01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4.54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11.66</v>
      </c>
      <c r="G19" s="197">
        <v>6.66</v>
      </c>
      <c r="H19" s="197">
        <v>0</v>
      </c>
      <c r="I19" s="197">
        <v>9.75</v>
      </c>
      <c r="J19" s="197">
        <v>10.09</v>
      </c>
      <c r="K19" s="197">
        <v>0.31</v>
      </c>
      <c r="L19" s="197">
        <v>19.39</v>
      </c>
      <c r="M19" s="197">
        <v>0.95</v>
      </c>
      <c r="N19" s="197">
        <v>0.6</v>
      </c>
      <c r="O19" s="197">
        <v>0</v>
      </c>
      <c r="P19" s="197">
        <v>1.02</v>
      </c>
      <c r="Q19" s="197">
        <v>0.17</v>
      </c>
      <c r="R19" s="197">
        <v>0.26</v>
      </c>
      <c r="S19" s="197">
        <v>0.27</v>
      </c>
      <c r="T19" s="197">
        <v>0</v>
      </c>
      <c r="U19" s="197">
        <v>1.79</v>
      </c>
      <c r="V19" s="197">
        <v>0.71</v>
      </c>
      <c r="W19" s="197">
        <v>3.86</v>
      </c>
      <c r="X19" s="197">
        <v>1.01</v>
      </c>
      <c r="Y19" s="197">
        <v>0</v>
      </c>
      <c r="Z19" s="197">
        <v>2.08</v>
      </c>
      <c r="AA19" s="197">
        <v>0.79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57.01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4.54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11.66</v>
      </c>
      <c r="G20" s="197">
        <v>6.66</v>
      </c>
      <c r="H20" s="197">
        <v>0</v>
      </c>
      <c r="I20" s="197">
        <v>9.75</v>
      </c>
      <c r="J20" s="197">
        <v>10.09</v>
      </c>
      <c r="K20" s="197">
        <v>0.31</v>
      </c>
      <c r="L20" s="197">
        <v>19.39</v>
      </c>
      <c r="M20" s="197">
        <v>0.95</v>
      </c>
      <c r="N20" s="197">
        <v>0.6</v>
      </c>
      <c r="O20" s="197">
        <v>0</v>
      </c>
      <c r="P20" s="197">
        <v>1.02</v>
      </c>
      <c r="Q20" s="197">
        <v>0.17</v>
      </c>
      <c r="R20" s="197">
        <v>0.26</v>
      </c>
      <c r="S20" s="197">
        <v>0.27</v>
      </c>
      <c r="T20" s="197">
        <v>0</v>
      </c>
      <c r="U20" s="197">
        <v>1.79</v>
      </c>
      <c r="V20" s="197">
        <v>0.71</v>
      </c>
      <c r="W20" s="197">
        <v>3.86</v>
      </c>
      <c r="X20" s="197">
        <v>1.01</v>
      </c>
      <c r="Y20" s="197">
        <v>0</v>
      </c>
      <c r="Z20" s="197">
        <v>2.08</v>
      </c>
      <c r="AA20" s="197">
        <v>0.79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57.01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4.54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11.66</v>
      </c>
      <c r="G21" s="197">
        <v>6.66</v>
      </c>
      <c r="H21" s="197">
        <v>0</v>
      </c>
      <c r="I21" s="197">
        <v>9.75</v>
      </c>
      <c r="J21" s="197">
        <v>10.09</v>
      </c>
      <c r="K21" s="197">
        <v>0.31</v>
      </c>
      <c r="L21" s="197">
        <v>19.39</v>
      </c>
      <c r="M21" s="197">
        <v>0.95</v>
      </c>
      <c r="N21" s="197">
        <v>0.6</v>
      </c>
      <c r="O21" s="197">
        <v>0</v>
      </c>
      <c r="P21" s="197">
        <v>1.02</v>
      </c>
      <c r="Q21" s="197">
        <v>0.17</v>
      </c>
      <c r="R21" s="197">
        <v>0.26</v>
      </c>
      <c r="S21" s="197">
        <v>0.27</v>
      </c>
      <c r="T21" s="197">
        <v>0</v>
      </c>
      <c r="U21" s="197">
        <v>1.79</v>
      </c>
      <c r="V21" s="197">
        <v>0.71</v>
      </c>
      <c r="W21" s="197">
        <v>3.86</v>
      </c>
      <c r="X21" s="197">
        <v>1.01</v>
      </c>
      <c r="Y21" s="197">
        <v>0</v>
      </c>
      <c r="Z21" s="197">
        <v>2.08</v>
      </c>
      <c r="AA21" s="197">
        <v>0.79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57.01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4.54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11.66</v>
      </c>
      <c r="G22" s="197">
        <v>6.66</v>
      </c>
      <c r="H22" s="197">
        <v>0</v>
      </c>
      <c r="I22" s="197">
        <v>9.75</v>
      </c>
      <c r="J22" s="197">
        <v>10.09</v>
      </c>
      <c r="K22" s="197">
        <v>0.31</v>
      </c>
      <c r="L22" s="197">
        <v>19.39</v>
      </c>
      <c r="M22" s="197">
        <v>0.95</v>
      </c>
      <c r="N22" s="197">
        <v>0.6</v>
      </c>
      <c r="O22" s="197">
        <v>0</v>
      </c>
      <c r="P22" s="197">
        <v>1.02</v>
      </c>
      <c r="Q22" s="197">
        <v>0.17</v>
      </c>
      <c r="R22" s="197">
        <v>0.26</v>
      </c>
      <c r="S22" s="197">
        <v>0.27</v>
      </c>
      <c r="T22" s="197">
        <v>0</v>
      </c>
      <c r="U22" s="197">
        <v>1.79</v>
      </c>
      <c r="V22" s="197">
        <v>0.71</v>
      </c>
      <c r="W22" s="197">
        <v>3.86</v>
      </c>
      <c r="X22" s="197">
        <v>1.01</v>
      </c>
      <c r="Y22" s="197">
        <v>0</v>
      </c>
      <c r="Z22" s="197">
        <v>2.08</v>
      </c>
      <c r="AA22" s="197">
        <v>0.79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57.01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4.54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11.66</v>
      </c>
      <c r="G23" s="197">
        <v>6.66</v>
      </c>
      <c r="H23" s="197">
        <v>0</v>
      </c>
      <c r="I23" s="197">
        <v>9.75</v>
      </c>
      <c r="J23" s="197">
        <v>10.09</v>
      </c>
      <c r="K23" s="197">
        <v>0.31</v>
      </c>
      <c r="L23" s="197">
        <v>19.38</v>
      </c>
      <c r="M23" s="197">
        <v>0.95</v>
      </c>
      <c r="N23" s="197">
        <v>0.6</v>
      </c>
      <c r="O23" s="197">
        <v>0</v>
      </c>
      <c r="P23" s="197">
        <v>1.02</v>
      </c>
      <c r="Q23" s="197">
        <v>0.17</v>
      </c>
      <c r="R23" s="197">
        <v>0.26</v>
      </c>
      <c r="S23" s="197">
        <v>0.27</v>
      </c>
      <c r="T23" s="197">
        <v>0</v>
      </c>
      <c r="U23" s="197">
        <v>1.79</v>
      </c>
      <c r="V23" s="197">
        <v>0.71</v>
      </c>
      <c r="W23" s="197">
        <v>3.86</v>
      </c>
      <c r="X23" s="197">
        <v>1.01</v>
      </c>
      <c r="Y23" s="197">
        <v>0</v>
      </c>
      <c r="Z23" s="197">
        <v>2.08</v>
      </c>
      <c r="AA23" s="197">
        <v>0.79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57.01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4.54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11.66</v>
      </c>
      <c r="G24" s="197">
        <v>6.66</v>
      </c>
      <c r="H24" s="197">
        <v>0</v>
      </c>
      <c r="I24" s="197">
        <v>9.75</v>
      </c>
      <c r="J24" s="197">
        <v>10.09</v>
      </c>
      <c r="K24" s="197">
        <v>0.31</v>
      </c>
      <c r="L24" s="197">
        <v>19.38</v>
      </c>
      <c r="M24" s="197">
        <v>0.95</v>
      </c>
      <c r="N24" s="197">
        <v>0.6</v>
      </c>
      <c r="O24" s="197">
        <v>0</v>
      </c>
      <c r="P24" s="197">
        <v>1.02</v>
      </c>
      <c r="Q24" s="197">
        <v>0.17</v>
      </c>
      <c r="R24" s="197">
        <v>0.26</v>
      </c>
      <c r="S24" s="197">
        <v>0.27</v>
      </c>
      <c r="T24" s="197">
        <v>0</v>
      </c>
      <c r="U24" s="197">
        <v>1.79</v>
      </c>
      <c r="V24" s="197">
        <v>0.71</v>
      </c>
      <c r="W24" s="197">
        <v>3.86</v>
      </c>
      <c r="X24" s="197">
        <v>1.01</v>
      </c>
      <c r="Y24" s="197">
        <v>0</v>
      </c>
      <c r="Z24" s="197">
        <v>2.08</v>
      </c>
      <c r="AA24" s="197">
        <v>0.79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57.01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4.54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11.66</v>
      </c>
      <c r="G25" s="197">
        <v>6.66</v>
      </c>
      <c r="H25" s="197">
        <v>0</v>
      </c>
      <c r="I25" s="197">
        <v>9.75</v>
      </c>
      <c r="J25" s="197">
        <v>10.09</v>
      </c>
      <c r="K25" s="197">
        <v>0.35</v>
      </c>
      <c r="L25" s="197">
        <v>19.38</v>
      </c>
      <c r="M25" s="197">
        <v>0.95</v>
      </c>
      <c r="N25" s="197">
        <v>0.6</v>
      </c>
      <c r="O25" s="197">
        <v>0</v>
      </c>
      <c r="P25" s="197">
        <v>1.02</v>
      </c>
      <c r="Q25" s="197">
        <v>0.17</v>
      </c>
      <c r="R25" s="197">
        <v>0.26</v>
      </c>
      <c r="S25" s="197">
        <v>0.27</v>
      </c>
      <c r="T25" s="197">
        <v>0</v>
      </c>
      <c r="U25" s="197">
        <v>1.79</v>
      </c>
      <c r="V25" s="197">
        <v>0.71</v>
      </c>
      <c r="W25" s="197">
        <v>3.86</v>
      </c>
      <c r="X25" s="197">
        <v>1.01</v>
      </c>
      <c r="Y25" s="197">
        <v>0</v>
      </c>
      <c r="Z25" s="197">
        <v>2.08</v>
      </c>
      <c r="AA25" s="197">
        <v>0.79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17.010000000000002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4.54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11.66</v>
      </c>
      <c r="G26" s="197">
        <v>6.66</v>
      </c>
      <c r="H26" s="197">
        <v>0</v>
      </c>
      <c r="I26" s="197">
        <v>9.75</v>
      </c>
      <c r="J26" s="197">
        <v>10.09</v>
      </c>
      <c r="K26" s="197">
        <v>0.31</v>
      </c>
      <c r="L26" s="197">
        <v>19.38</v>
      </c>
      <c r="M26" s="197">
        <v>0.95</v>
      </c>
      <c r="N26" s="197">
        <v>0.6</v>
      </c>
      <c r="O26" s="197">
        <v>0</v>
      </c>
      <c r="P26" s="197">
        <v>1.02</v>
      </c>
      <c r="Q26" s="197">
        <v>0.17</v>
      </c>
      <c r="R26" s="197">
        <v>0.26</v>
      </c>
      <c r="S26" s="197">
        <v>0.27</v>
      </c>
      <c r="T26" s="197">
        <v>0</v>
      </c>
      <c r="U26" s="197">
        <v>1.79</v>
      </c>
      <c r="V26" s="197">
        <v>0.71</v>
      </c>
      <c r="W26" s="197">
        <v>3.86</v>
      </c>
      <c r="X26" s="197">
        <v>1.01</v>
      </c>
      <c r="Y26" s="197">
        <v>0</v>
      </c>
      <c r="Z26" s="197">
        <v>2.08</v>
      </c>
      <c r="AA26" s="197">
        <v>0.79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17.010000000000002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4.54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11.5</v>
      </c>
      <c r="G27" s="197">
        <v>6.66</v>
      </c>
      <c r="H27" s="197">
        <v>0</v>
      </c>
      <c r="I27" s="197">
        <v>9.75</v>
      </c>
      <c r="J27" s="197">
        <v>10.09</v>
      </c>
      <c r="K27" s="197">
        <v>0.31</v>
      </c>
      <c r="L27" s="197">
        <v>19.38</v>
      </c>
      <c r="M27" s="197">
        <v>0.95</v>
      </c>
      <c r="N27" s="197">
        <v>0.6</v>
      </c>
      <c r="O27" s="197">
        <v>0</v>
      </c>
      <c r="P27" s="197">
        <v>1.02</v>
      </c>
      <c r="Q27" s="197">
        <v>0.16</v>
      </c>
      <c r="R27" s="197">
        <v>0.26</v>
      </c>
      <c r="S27" s="197">
        <v>0.27</v>
      </c>
      <c r="T27" s="197">
        <v>0</v>
      </c>
      <c r="U27" s="197">
        <v>1.79</v>
      </c>
      <c r="V27" s="197">
        <v>0.71</v>
      </c>
      <c r="W27" s="197">
        <v>3.86</v>
      </c>
      <c r="X27" s="197">
        <v>1.01</v>
      </c>
      <c r="Y27" s="197">
        <v>0</v>
      </c>
      <c r="Z27" s="197">
        <v>2.08</v>
      </c>
      <c r="AA27" s="197">
        <v>0.79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20.16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17.010000000000002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4.54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11.5</v>
      </c>
      <c r="G28" s="197">
        <v>6.66</v>
      </c>
      <c r="H28" s="197">
        <v>0</v>
      </c>
      <c r="I28" s="197">
        <v>9.75</v>
      </c>
      <c r="J28" s="197">
        <v>10.09</v>
      </c>
      <c r="K28" s="197">
        <v>0.31</v>
      </c>
      <c r="L28" s="197">
        <v>19.38</v>
      </c>
      <c r="M28" s="197">
        <v>0.95</v>
      </c>
      <c r="N28" s="197">
        <v>0.6</v>
      </c>
      <c r="O28" s="197">
        <v>0</v>
      </c>
      <c r="P28" s="197">
        <v>1.02</v>
      </c>
      <c r="Q28" s="197">
        <v>0.16</v>
      </c>
      <c r="R28" s="197">
        <v>0.26</v>
      </c>
      <c r="S28" s="197">
        <v>0.27</v>
      </c>
      <c r="T28" s="197">
        <v>0</v>
      </c>
      <c r="U28" s="197">
        <v>1.79</v>
      </c>
      <c r="V28" s="197">
        <v>0.71</v>
      </c>
      <c r="W28" s="197">
        <v>3.86</v>
      </c>
      <c r="X28" s="197">
        <v>1.01</v>
      </c>
      <c r="Y28" s="197">
        <v>0</v>
      </c>
      <c r="Z28" s="197">
        <v>2.08</v>
      </c>
      <c r="AA28" s="197">
        <v>0.79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20.6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17.010000000000002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4.54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11.5</v>
      </c>
      <c r="G29" s="197">
        <v>6.66</v>
      </c>
      <c r="H29" s="197">
        <v>0</v>
      </c>
      <c r="I29" s="197">
        <v>9.75</v>
      </c>
      <c r="J29" s="197">
        <v>10.09</v>
      </c>
      <c r="K29" s="197">
        <v>0.31</v>
      </c>
      <c r="L29" s="197">
        <v>19.38</v>
      </c>
      <c r="M29" s="197">
        <v>0.95</v>
      </c>
      <c r="N29" s="197">
        <v>0.6</v>
      </c>
      <c r="O29" s="197">
        <v>0</v>
      </c>
      <c r="P29" s="197">
        <v>1.02</v>
      </c>
      <c r="Q29" s="197">
        <v>0.16</v>
      </c>
      <c r="R29" s="197">
        <v>0.26</v>
      </c>
      <c r="S29" s="197">
        <v>0.27</v>
      </c>
      <c r="T29" s="197">
        <v>0</v>
      </c>
      <c r="U29" s="197">
        <v>1.79</v>
      </c>
      <c r="V29" s="197">
        <v>0.71</v>
      </c>
      <c r="W29" s="197">
        <v>3.86</v>
      </c>
      <c r="X29" s="197">
        <v>1.01</v>
      </c>
      <c r="Y29" s="197">
        <v>0</v>
      </c>
      <c r="Z29" s="197">
        <v>2.08</v>
      </c>
      <c r="AA29" s="197">
        <v>0.79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20.6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17.010000000000002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4.54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11.5</v>
      </c>
      <c r="G30" s="197">
        <v>6.66</v>
      </c>
      <c r="H30" s="197">
        <v>0</v>
      </c>
      <c r="I30" s="197">
        <v>9.75</v>
      </c>
      <c r="J30" s="197">
        <v>10.09</v>
      </c>
      <c r="K30" s="197">
        <v>0.31</v>
      </c>
      <c r="L30" s="197">
        <v>19.38</v>
      </c>
      <c r="M30" s="197">
        <v>0.95</v>
      </c>
      <c r="N30" s="197">
        <v>0.6</v>
      </c>
      <c r="O30" s="197">
        <v>0</v>
      </c>
      <c r="P30" s="197">
        <v>1.02</v>
      </c>
      <c r="Q30" s="197">
        <v>0.16</v>
      </c>
      <c r="R30" s="197">
        <v>0.26</v>
      </c>
      <c r="S30" s="197">
        <v>0.27</v>
      </c>
      <c r="T30" s="197">
        <v>0</v>
      </c>
      <c r="U30" s="197">
        <v>1.79</v>
      </c>
      <c r="V30" s="197">
        <v>0.71</v>
      </c>
      <c r="W30" s="197">
        <v>3.86</v>
      </c>
      <c r="X30" s="197">
        <v>1.01</v>
      </c>
      <c r="Y30" s="197">
        <v>0</v>
      </c>
      <c r="Z30" s="197">
        <v>2.08</v>
      </c>
      <c r="AA30" s="197">
        <v>0.79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20.6</v>
      </c>
      <c r="AH30" s="197">
        <v>0</v>
      </c>
      <c r="AI30" s="197">
        <v>12.53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17.010000000000002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4.54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11.5</v>
      </c>
      <c r="G31" s="197">
        <v>6.66</v>
      </c>
      <c r="H31" s="197">
        <v>0</v>
      </c>
      <c r="I31" s="197">
        <v>9.75</v>
      </c>
      <c r="J31" s="197">
        <v>10.09</v>
      </c>
      <c r="K31" s="197">
        <v>0.31</v>
      </c>
      <c r="L31" s="197">
        <v>19.39</v>
      </c>
      <c r="M31" s="197">
        <v>0.95</v>
      </c>
      <c r="N31" s="197">
        <v>0.6</v>
      </c>
      <c r="O31" s="197">
        <v>0</v>
      </c>
      <c r="P31" s="197">
        <v>1.02</v>
      </c>
      <c r="Q31" s="197">
        <v>0.17</v>
      </c>
      <c r="R31" s="197">
        <v>0.26</v>
      </c>
      <c r="S31" s="197">
        <v>0</v>
      </c>
      <c r="T31" s="197">
        <v>0</v>
      </c>
      <c r="U31" s="197">
        <v>1.79</v>
      </c>
      <c r="V31" s="197">
        <v>0.71</v>
      </c>
      <c r="W31" s="197">
        <v>3.86</v>
      </c>
      <c r="X31" s="197">
        <v>1.01</v>
      </c>
      <c r="Y31" s="197">
        <v>0</v>
      </c>
      <c r="Z31" s="197">
        <v>2.08</v>
      </c>
      <c r="AA31" s="197">
        <v>0.79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20.6</v>
      </c>
      <c r="AH31" s="197">
        <v>0</v>
      </c>
      <c r="AI31" s="197">
        <v>12.53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17.010000000000002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4.54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11.5</v>
      </c>
      <c r="G32" s="197">
        <v>6.66</v>
      </c>
      <c r="H32" s="197">
        <v>0</v>
      </c>
      <c r="I32" s="197">
        <v>9.75</v>
      </c>
      <c r="J32" s="197">
        <v>10.09</v>
      </c>
      <c r="K32" s="197">
        <v>0.31</v>
      </c>
      <c r="L32" s="197">
        <v>19.39</v>
      </c>
      <c r="M32" s="197">
        <v>0.95</v>
      </c>
      <c r="N32" s="197">
        <v>0.6</v>
      </c>
      <c r="O32" s="197">
        <v>0</v>
      </c>
      <c r="P32" s="197">
        <v>1.02</v>
      </c>
      <c r="Q32" s="197">
        <v>0.17</v>
      </c>
      <c r="R32" s="197">
        <v>0.26</v>
      </c>
      <c r="S32" s="197">
        <v>0.28000000000000003</v>
      </c>
      <c r="T32" s="197">
        <v>0</v>
      </c>
      <c r="U32" s="197">
        <v>1.79</v>
      </c>
      <c r="V32" s="197">
        <v>0.71</v>
      </c>
      <c r="W32" s="197">
        <v>3.86</v>
      </c>
      <c r="X32" s="197">
        <v>1.01</v>
      </c>
      <c r="Y32" s="197">
        <v>0</v>
      </c>
      <c r="Z32" s="197">
        <v>2.08</v>
      </c>
      <c r="AA32" s="197">
        <v>0.79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20.6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17.010000000000002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4.54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11.5</v>
      </c>
      <c r="G33" s="197">
        <v>6.66</v>
      </c>
      <c r="H33" s="197">
        <v>0</v>
      </c>
      <c r="I33" s="197">
        <v>9.75</v>
      </c>
      <c r="J33" s="197">
        <v>10.09</v>
      </c>
      <c r="K33" s="197">
        <v>0.31</v>
      </c>
      <c r="L33" s="197">
        <v>19.38</v>
      </c>
      <c r="M33" s="197">
        <v>0.95</v>
      </c>
      <c r="N33" s="197">
        <v>0.6</v>
      </c>
      <c r="O33" s="197">
        <v>0</v>
      </c>
      <c r="P33" s="197">
        <v>1.02</v>
      </c>
      <c r="Q33" s="197">
        <v>2.0099999999999998</v>
      </c>
      <c r="R33" s="197">
        <v>0.26</v>
      </c>
      <c r="S33" s="197">
        <v>4.2300000000000004</v>
      </c>
      <c r="T33" s="197">
        <v>0</v>
      </c>
      <c r="U33" s="197">
        <v>1.79</v>
      </c>
      <c r="V33" s="197">
        <v>0.71</v>
      </c>
      <c r="W33" s="197">
        <v>3.86</v>
      </c>
      <c r="X33" s="197">
        <v>1.01</v>
      </c>
      <c r="Y33" s="197">
        <v>0</v>
      </c>
      <c r="Z33" s="197">
        <v>2.08</v>
      </c>
      <c r="AA33" s="197">
        <v>0.79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20.6</v>
      </c>
      <c r="AH33" s="197">
        <v>0</v>
      </c>
      <c r="AI33" s="197">
        <v>12.53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57.01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4.54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11.5</v>
      </c>
      <c r="G34" s="197">
        <v>6.66</v>
      </c>
      <c r="H34" s="197">
        <v>0</v>
      </c>
      <c r="I34" s="197">
        <v>9.75</v>
      </c>
      <c r="J34" s="197">
        <v>10.09</v>
      </c>
      <c r="K34" s="197">
        <v>0.31</v>
      </c>
      <c r="L34" s="197">
        <v>112.64</v>
      </c>
      <c r="M34" s="197">
        <v>0.95</v>
      </c>
      <c r="N34" s="197">
        <v>0.6</v>
      </c>
      <c r="O34" s="197">
        <v>0</v>
      </c>
      <c r="P34" s="197">
        <v>1.02</v>
      </c>
      <c r="Q34" s="197">
        <v>2.0099999999999998</v>
      </c>
      <c r="R34" s="197">
        <v>0.26</v>
      </c>
      <c r="S34" s="197">
        <v>4.2300000000000004</v>
      </c>
      <c r="T34" s="197">
        <v>0</v>
      </c>
      <c r="U34" s="197">
        <v>1.79</v>
      </c>
      <c r="V34" s="197">
        <v>0.71</v>
      </c>
      <c r="W34" s="197">
        <v>3.86</v>
      </c>
      <c r="X34" s="197">
        <v>1.01</v>
      </c>
      <c r="Y34" s="197">
        <v>0</v>
      </c>
      <c r="Z34" s="197">
        <v>2.08</v>
      </c>
      <c r="AA34" s="197">
        <v>0.79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20.6</v>
      </c>
      <c r="AH34" s="197">
        <v>0</v>
      </c>
      <c r="AI34" s="197">
        <v>12.53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57.01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4.54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11.33</v>
      </c>
      <c r="G35" s="197">
        <v>6.66</v>
      </c>
      <c r="H35" s="197">
        <v>0</v>
      </c>
      <c r="I35" s="197">
        <v>9.75</v>
      </c>
      <c r="J35" s="197">
        <v>10.09</v>
      </c>
      <c r="K35" s="197">
        <v>0.31</v>
      </c>
      <c r="L35" s="197">
        <v>209.29</v>
      </c>
      <c r="M35" s="197">
        <v>0.95</v>
      </c>
      <c r="N35" s="197">
        <v>0.6</v>
      </c>
      <c r="O35" s="197">
        <v>0</v>
      </c>
      <c r="P35" s="197">
        <v>1.02</v>
      </c>
      <c r="Q35" s="197">
        <v>2.0099999999999998</v>
      </c>
      <c r="R35" s="197">
        <v>0.26</v>
      </c>
      <c r="S35" s="197">
        <v>4.2300000000000004</v>
      </c>
      <c r="T35" s="197">
        <v>0</v>
      </c>
      <c r="U35" s="197">
        <v>1.79</v>
      </c>
      <c r="V35" s="197">
        <v>0.71</v>
      </c>
      <c r="W35" s="197">
        <v>3.86</v>
      </c>
      <c r="X35" s="197">
        <v>1.01</v>
      </c>
      <c r="Y35" s="197">
        <v>0</v>
      </c>
      <c r="Z35" s="197">
        <v>2.08</v>
      </c>
      <c r="AA35" s="197">
        <v>0.79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20.6</v>
      </c>
      <c r="AH35" s="197">
        <v>0</v>
      </c>
      <c r="AI35" s="197">
        <v>12.53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57.01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4.54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11.33</v>
      </c>
      <c r="G36" s="197">
        <v>6.66</v>
      </c>
      <c r="H36" s="197">
        <v>0</v>
      </c>
      <c r="I36" s="197">
        <v>9.75</v>
      </c>
      <c r="J36" s="197">
        <v>10.09</v>
      </c>
      <c r="K36" s="197">
        <v>0.31</v>
      </c>
      <c r="L36" s="197">
        <v>271.14999999999998</v>
      </c>
      <c r="M36" s="197">
        <v>0.95</v>
      </c>
      <c r="N36" s="197">
        <v>0.6</v>
      </c>
      <c r="O36" s="197">
        <v>0</v>
      </c>
      <c r="P36" s="197">
        <v>1.02</v>
      </c>
      <c r="Q36" s="197">
        <v>2.0099999999999998</v>
      </c>
      <c r="R36" s="197">
        <v>0.26</v>
      </c>
      <c r="S36" s="197">
        <v>4.2300000000000004</v>
      </c>
      <c r="T36" s="197">
        <v>0</v>
      </c>
      <c r="U36" s="197">
        <v>1.79</v>
      </c>
      <c r="V36" s="197">
        <v>0.71</v>
      </c>
      <c r="W36" s="197">
        <v>3.86</v>
      </c>
      <c r="X36" s="197">
        <v>1.01</v>
      </c>
      <c r="Y36" s="197">
        <v>0</v>
      </c>
      <c r="Z36" s="197">
        <v>2.08</v>
      </c>
      <c r="AA36" s="197">
        <v>0.79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20.6</v>
      </c>
      <c r="AH36" s="197">
        <v>0</v>
      </c>
      <c r="AI36" s="197">
        <v>12.53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57.01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4.54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11.33</v>
      </c>
      <c r="G37" s="197">
        <v>6.66</v>
      </c>
      <c r="H37" s="197">
        <v>0</v>
      </c>
      <c r="I37" s="197">
        <v>9.75</v>
      </c>
      <c r="J37" s="197">
        <v>10.09</v>
      </c>
      <c r="K37" s="197">
        <v>0.31</v>
      </c>
      <c r="L37" s="197">
        <v>271.14999999999998</v>
      </c>
      <c r="M37" s="197">
        <v>0.95</v>
      </c>
      <c r="N37" s="197">
        <v>0.6</v>
      </c>
      <c r="O37" s="197">
        <v>0</v>
      </c>
      <c r="P37" s="197">
        <v>1.02</v>
      </c>
      <c r="Q37" s="197">
        <v>2.0099999999999998</v>
      </c>
      <c r="R37" s="197">
        <v>0.26</v>
      </c>
      <c r="S37" s="197">
        <v>4.24</v>
      </c>
      <c r="T37" s="197">
        <v>0</v>
      </c>
      <c r="U37" s="197">
        <v>1.79</v>
      </c>
      <c r="V37" s="197">
        <v>0.71</v>
      </c>
      <c r="W37" s="197">
        <v>3.86</v>
      </c>
      <c r="X37" s="197">
        <v>1.01</v>
      </c>
      <c r="Y37" s="197">
        <v>0</v>
      </c>
      <c r="Z37" s="197">
        <v>2.08</v>
      </c>
      <c r="AA37" s="197">
        <v>0.79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20.6</v>
      </c>
      <c r="AH37" s="197">
        <v>0</v>
      </c>
      <c r="AI37" s="197">
        <v>12.53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57.01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4.54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11.16</v>
      </c>
      <c r="G38" s="197">
        <v>6.66</v>
      </c>
      <c r="H38" s="197">
        <v>0</v>
      </c>
      <c r="I38" s="197">
        <v>9.75</v>
      </c>
      <c r="J38" s="197">
        <v>10.09</v>
      </c>
      <c r="K38" s="197">
        <v>0.31</v>
      </c>
      <c r="L38" s="197">
        <v>271.14999999999998</v>
      </c>
      <c r="M38" s="197">
        <v>0.95</v>
      </c>
      <c r="N38" s="197">
        <v>0.6</v>
      </c>
      <c r="O38" s="197">
        <v>0</v>
      </c>
      <c r="P38" s="197">
        <v>1.02</v>
      </c>
      <c r="Q38" s="197">
        <v>2.0099999999999998</v>
      </c>
      <c r="R38" s="197">
        <v>0.26</v>
      </c>
      <c r="S38" s="197">
        <v>4.24</v>
      </c>
      <c r="T38" s="197">
        <v>0</v>
      </c>
      <c r="U38" s="197">
        <v>1.79</v>
      </c>
      <c r="V38" s="197">
        <v>0.71</v>
      </c>
      <c r="W38" s="197">
        <v>3.86</v>
      </c>
      <c r="X38" s="197">
        <v>1.01</v>
      </c>
      <c r="Y38" s="197">
        <v>0</v>
      </c>
      <c r="Z38" s="197">
        <v>2.08</v>
      </c>
      <c r="AA38" s="197">
        <v>0.79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20.6</v>
      </c>
      <c r="AH38" s="197">
        <v>0</v>
      </c>
      <c r="AI38" s="197">
        <v>12.53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57.01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4.54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11.16</v>
      </c>
      <c r="G39" s="197">
        <v>6.66</v>
      </c>
      <c r="H39" s="197">
        <v>0</v>
      </c>
      <c r="I39" s="197">
        <v>9.75</v>
      </c>
      <c r="J39" s="197">
        <v>10.09</v>
      </c>
      <c r="K39" s="197">
        <v>0.31</v>
      </c>
      <c r="L39" s="197">
        <v>271.14999999999998</v>
      </c>
      <c r="M39" s="197">
        <v>0.95</v>
      </c>
      <c r="N39" s="197">
        <v>0.6</v>
      </c>
      <c r="O39" s="197">
        <v>0</v>
      </c>
      <c r="P39" s="197">
        <v>1.02</v>
      </c>
      <c r="Q39" s="197">
        <v>2.0099999999999998</v>
      </c>
      <c r="R39" s="197">
        <v>0.26</v>
      </c>
      <c r="S39" s="197">
        <v>4.24</v>
      </c>
      <c r="T39" s="197">
        <v>0</v>
      </c>
      <c r="U39" s="197">
        <v>1.79</v>
      </c>
      <c r="V39" s="197">
        <v>0.71</v>
      </c>
      <c r="W39" s="197">
        <v>3.86</v>
      </c>
      <c r="X39" s="197">
        <v>1.01</v>
      </c>
      <c r="Y39" s="197">
        <v>0</v>
      </c>
      <c r="Z39" s="197">
        <v>2.08</v>
      </c>
      <c r="AA39" s="197">
        <v>0.79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20.6</v>
      </c>
      <c r="AH39" s="197">
        <v>0</v>
      </c>
      <c r="AI39" s="197">
        <v>12.53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57.01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4.54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11.16</v>
      </c>
      <c r="G40" s="197">
        <v>6.66</v>
      </c>
      <c r="H40" s="197">
        <v>0</v>
      </c>
      <c r="I40" s="197">
        <v>9.75</v>
      </c>
      <c r="J40" s="197">
        <v>10.09</v>
      </c>
      <c r="K40" s="197">
        <v>0.31</v>
      </c>
      <c r="L40" s="197">
        <v>271.14999999999998</v>
      </c>
      <c r="M40" s="197">
        <v>0.95</v>
      </c>
      <c r="N40" s="197">
        <v>0.6</v>
      </c>
      <c r="O40" s="197">
        <v>0</v>
      </c>
      <c r="P40" s="197">
        <v>1.02</v>
      </c>
      <c r="Q40" s="197">
        <v>2.0099999999999998</v>
      </c>
      <c r="R40" s="197">
        <v>0.26</v>
      </c>
      <c r="S40" s="197">
        <v>4.24</v>
      </c>
      <c r="T40" s="197">
        <v>0</v>
      </c>
      <c r="U40" s="197">
        <v>1.79</v>
      </c>
      <c r="V40" s="197">
        <v>0.71</v>
      </c>
      <c r="W40" s="197">
        <v>3.86</v>
      </c>
      <c r="X40" s="197">
        <v>1.01</v>
      </c>
      <c r="Y40" s="197">
        <v>0</v>
      </c>
      <c r="Z40" s="197">
        <v>2.08</v>
      </c>
      <c r="AA40" s="197">
        <v>0.79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20.6</v>
      </c>
      <c r="AH40" s="197">
        <v>0</v>
      </c>
      <c r="AI40" s="197">
        <v>12.53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57.01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4.54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11.16</v>
      </c>
      <c r="G41" s="197">
        <v>6.66</v>
      </c>
      <c r="H41" s="197">
        <v>0</v>
      </c>
      <c r="I41" s="197">
        <v>9.75</v>
      </c>
      <c r="J41" s="197">
        <v>10.09</v>
      </c>
      <c r="K41" s="197">
        <v>0.31</v>
      </c>
      <c r="L41" s="197">
        <v>269.22000000000003</v>
      </c>
      <c r="M41" s="197">
        <v>0.95</v>
      </c>
      <c r="N41" s="197">
        <v>0.6</v>
      </c>
      <c r="O41" s="197">
        <v>0</v>
      </c>
      <c r="P41" s="197">
        <v>1.02</v>
      </c>
      <c r="Q41" s="197">
        <v>2.0099999999999998</v>
      </c>
      <c r="R41" s="197">
        <v>0.26</v>
      </c>
      <c r="S41" s="197">
        <v>4.24</v>
      </c>
      <c r="T41" s="197">
        <v>0</v>
      </c>
      <c r="U41" s="197">
        <v>1.79</v>
      </c>
      <c r="V41" s="197">
        <v>0.71</v>
      </c>
      <c r="W41" s="197">
        <v>3.86</v>
      </c>
      <c r="X41" s="197">
        <v>1.01</v>
      </c>
      <c r="Y41" s="197">
        <v>0</v>
      </c>
      <c r="Z41" s="197">
        <v>2.08</v>
      </c>
      <c r="AA41" s="197">
        <v>0.79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20.6</v>
      </c>
      <c r="AH41" s="197">
        <v>0</v>
      </c>
      <c r="AI41" s="197">
        <v>12.53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57.01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4.54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11.16</v>
      </c>
      <c r="G42" s="197">
        <v>6.66</v>
      </c>
      <c r="H42" s="197">
        <v>0</v>
      </c>
      <c r="I42" s="197">
        <v>9.75</v>
      </c>
      <c r="J42" s="197">
        <v>10.09</v>
      </c>
      <c r="K42" s="197">
        <v>0.31</v>
      </c>
      <c r="L42" s="197">
        <v>269.22000000000003</v>
      </c>
      <c r="M42" s="197">
        <v>0.95</v>
      </c>
      <c r="N42" s="197">
        <v>0.6</v>
      </c>
      <c r="O42" s="197">
        <v>0</v>
      </c>
      <c r="P42" s="197">
        <v>1.02</v>
      </c>
      <c r="Q42" s="197">
        <v>2.0099999999999998</v>
      </c>
      <c r="R42" s="197">
        <v>0.26</v>
      </c>
      <c r="S42" s="197">
        <v>4.24</v>
      </c>
      <c r="T42" s="197">
        <v>0</v>
      </c>
      <c r="U42" s="197">
        <v>1.79</v>
      </c>
      <c r="V42" s="197">
        <v>0.71</v>
      </c>
      <c r="W42" s="197">
        <v>3.86</v>
      </c>
      <c r="X42" s="197">
        <v>1.01</v>
      </c>
      <c r="Y42" s="197">
        <v>0</v>
      </c>
      <c r="Z42" s="197">
        <v>2.08</v>
      </c>
      <c r="AA42" s="197">
        <v>0.79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20.6</v>
      </c>
      <c r="AH42" s="197">
        <v>0</v>
      </c>
      <c r="AI42" s="197">
        <v>12.53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57.01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4.54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10.95</v>
      </c>
      <c r="E43" s="197">
        <v>0</v>
      </c>
      <c r="F43" s="197">
        <v>11.16</v>
      </c>
      <c r="G43" s="197">
        <v>6.66</v>
      </c>
      <c r="H43" s="197">
        <v>0</v>
      </c>
      <c r="I43" s="197">
        <v>9.75</v>
      </c>
      <c r="J43" s="197">
        <v>10.09</v>
      </c>
      <c r="K43" s="197">
        <v>0.31</v>
      </c>
      <c r="L43" s="197">
        <v>269.22000000000003</v>
      </c>
      <c r="M43" s="197">
        <v>0.95</v>
      </c>
      <c r="N43" s="197">
        <v>0.6</v>
      </c>
      <c r="O43" s="197">
        <v>0</v>
      </c>
      <c r="P43" s="197">
        <v>1.02</v>
      </c>
      <c r="Q43" s="197">
        <v>2.0099999999999998</v>
      </c>
      <c r="R43" s="197">
        <v>0.26</v>
      </c>
      <c r="S43" s="197">
        <v>4.24</v>
      </c>
      <c r="T43" s="197">
        <v>0</v>
      </c>
      <c r="U43" s="197">
        <v>1.79</v>
      </c>
      <c r="V43" s="197">
        <v>0.71</v>
      </c>
      <c r="W43" s="197">
        <v>3.86</v>
      </c>
      <c r="X43" s="197">
        <v>1.01</v>
      </c>
      <c r="Y43" s="197">
        <v>0</v>
      </c>
      <c r="Z43" s="197">
        <v>2.08</v>
      </c>
      <c r="AA43" s="197">
        <v>0.79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20.329999999999998</v>
      </c>
      <c r="AH43" s="197">
        <v>0</v>
      </c>
      <c r="AI43" s="197">
        <v>12.53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57.01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4.54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10.95</v>
      </c>
      <c r="E44" s="197">
        <v>0</v>
      </c>
      <c r="F44" s="197">
        <v>11.16</v>
      </c>
      <c r="G44" s="197">
        <v>6.66</v>
      </c>
      <c r="H44" s="197">
        <v>0</v>
      </c>
      <c r="I44" s="197">
        <v>9.75</v>
      </c>
      <c r="J44" s="197">
        <v>10.09</v>
      </c>
      <c r="K44" s="197">
        <v>0.31</v>
      </c>
      <c r="L44" s="197">
        <v>269.22000000000003</v>
      </c>
      <c r="M44" s="197">
        <v>0.95</v>
      </c>
      <c r="N44" s="197">
        <v>0.6</v>
      </c>
      <c r="O44" s="197">
        <v>0</v>
      </c>
      <c r="P44" s="197">
        <v>1.02</v>
      </c>
      <c r="Q44" s="197">
        <v>2.0099999999999998</v>
      </c>
      <c r="R44" s="197">
        <v>0.26</v>
      </c>
      <c r="S44" s="197">
        <v>4.24</v>
      </c>
      <c r="T44" s="197">
        <v>0</v>
      </c>
      <c r="U44" s="197">
        <v>1.79</v>
      </c>
      <c r="V44" s="197">
        <v>0.71</v>
      </c>
      <c r="W44" s="197">
        <v>3.86</v>
      </c>
      <c r="X44" s="197">
        <v>1.01</v>
      </c>
      <c r="Y44" s="197">
        <v>0</v>
      </c>
      <c r="Z44" s="197">
        <v>2.08</v>
      </c>
      <c r="AA44" s="197">
        <v>0.79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20.329999999999998</v>
      </c>
      <c r="AH44" s="197">
        <v>0</v>
      </c>
      <c r="AI44" s="197">
        <v>12.53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57.01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4.54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10.95</v>
      </c>
      <c r="E45" s="197">
        <v>0</v>
      </c>
      <c r="F45" s="197">
        <v>11.16</v>
      </c>
      <c r="G45" s="197">
        <v>6.66</v>
      </c>
      <c r="H45" s="197">
        <v>0</v>
      </c>
      <c r="I45" s="197">
        <v>9.75</v>
      </c>
      <c r="J45" s="197">
        <v>10.09</v>
      </c>
      <c r="K45" s="197">
        <v>0.31</v>
      </c>
      <c r="L45" s="197">
        <v>189.94</v>
      </c>
      <c r="M45" s="197">
        <v>0.95</v>
      </c>
      <c r="N45" s="197">
        <v>0.6</v>
      </c>
      <c r="O45" s="197">
        <v>0</v>
      </c>
      <c r="P45" s="197">
        <v>1.02</v>
      </c>
      <c r="Q45" s="197">
        <v>2.0099999999999998</v>
      </c>
      <c r="R45" s="197">
        <v>0.26</v>
      </c>
      <c r="S45" s="197">
        <v>4.24</v>
      </c>
      <c r="T45" s="197">
        <v>0</v>
      </c>
      <c r="U45" s="197">
        <v>1.79</v>
      </c>
      <c r="V45" s="197">
        <v>0.71</v>
      </c>
      <c r="W45" s="197">
        <v>3.86</v>
      </c>
      <c r="X45" s="197">
        <v>1.01</v>
      </c>
      <c r="Y45" s="197">
        <v>0</v>
      </c>
      <c r="Z45" s="197">
        <v>2.08</v>
      </c>
      <c r="AA45" s="197">
        <v>0.79</v>
      </c>
      <c r="AB45" s="197">
        <v>0</v>
      </c>
      <c r="AC45" s="197">
        <v>-6.44</v>
      </c>
      <c r="AD45" s="197">
        <v>8.9</v>
      </c>
      <c r="AE45" s="197">
        <v>0</v>
      </c>
      <c r="AF45" s="197">
        <v>0</v>
      </c>
      <c r="AG45" s="197">
        <v>-16.38</v>
      </c>
      <c r="AH45" s="197">
        <v>0</v>
      </c>
      <c r="AI45" s="197">
        <v>12.53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57.01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4.54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10.95</v>
      </c>
      <c r="E46" s="197">
        <v>0</v>
      </c>
      <c r="F46" s="197">
        <v>11.16</v>
      </c>
      <c r="G46" s="197">
        <v>6.66</v>
      </c>
      <c r="H46" s="197">
        <v>0</v>
      </c>
      <c r="I46" s="197">
        <v>9.75</v>
      </c>
      <c r="J46" s="197">
        <v>10.09</v>
      </c>
      <c r="K46" s="197">
        <v>0.31</v>
      </c>
      <c r="L46" s="197">
        <v>189.94</v>
      </c>
      <c r="M46" s="197">
        <v>0.95</v>
      </c>
      <c r="N46" s="197">
        <v>0.6</v>
      </c>
      <c r="O46" s="197">
        <v>0</v>
      </c>
      <c r="P46" s="197">
        <v>1.02</v>
      </c>
      <c r="Q46" s="197">
        <v>2.0099999999999998</v>
      </c>
      <c r="R46" s="197">
        <v>0.26</v>
      </c>
      <c r="S46" s="197">
        <v>4.24</v>
      </c>
      <c r="T46" s="197">
        <v>0</v>
      </c>
      <c r="U46" s="197">
        <v>1.79</v>
      </c>
      <c r="V46" s="197">
        <v>0.71</v>
      </c>
      <c r="W46" s="197">
        <v>3.86</v>
      </c>
      <c r="X46" s="197">
        <v>1.01</v>
      </c>
      <c r="Y46" s="197">
        <v>0</v>
      </c>
      <c r="Z46" s="197">
        <v>2.08</v>
      </c>
      <c r="AA46" s="197">
        <v>0.79</v>
      </c>
      <c r="AB46" s="197">
        <v>0</v>
      </c>
      <c r="AC46" s="197">
        <v>-6.44</v>
      </c>
      <c r="AD46" s="197">
        <v>8.9</v>
      </c>
      <c r="AE46" s="197">
        <v>0</v>
      </c>
      <c r="AF46" s="197">
        <v>0</v>
      </c>
      <c r="AG46" s="197">
        <v>-16.38</v>
      </c>
      <c r="AH46" s="197">
        <v>0</v>
      </c>
      <c r="AI46" s="197">
        <v>12.53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57.01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4.54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11.16</v>
      </c>
      <c r="G47" s="197">
        <v>6.66</v>
      </c>
      <c r="H47" s="197">
        <v>0</v>
      </c>
      <c r="I47" s="197">
        <v>9.75</v>
      </c>
      <c r="J47" s="197">
        <v>10.09</v>
      </c>
      <c r="K47" s="197">
        <v>0.31</v>
      </c>
      <c r="L47" s="197">
        <v>189.94</v>
      </c>
      <c r="M47" s="197">
        <v>0.95</v>
      </c>
      <c r="N47" s="197">
        <v>0.6</v>
      </c>
      <c r="O47" s="197">
        <v>0</v>
      </c>
      <c r="P47" s="197">
        <v>1.02</v>
      </c>
      <c r="Q47" s="197">
        <v>2.0099999999999998</v>
      </c>
      <c r="R47" s="197">
        <v>0.26</v>
      </c>
      <c r="S47" s="197">
        <v>4.24</v>
      </c>
      <c r="T47" s="197">
        <v>0</v>
      </c>
      <c r="U47" s="197">
        <v>1.79</v>
      </c>
      <c r="V47" s="197">
        <v>0.71</v>
      </c>
      <c r="W47" s="197">
        <v>3.86</v>
      </c>
      <c r="X47" s="197">
        <v>1.01</v>
      </c>
      <c r="Y47" s="197">
        <v>0</v>
      </c>
      <c r="Z47" s="197">
        <v>2.08</v>
      </c>
      <c r="AA47" s="197">
        <v>0.79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3.19</v>
      </c>
      <c r="AH47" s="197">
        <v>0</v>
      </c>
      <c r="AI47" s="197">
        <v>12.53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57.01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4.54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11.16</v>
      </c>
      <c r="G48" s="197">
        <v>6.66</v>
      </c>
      <c r="H48" s="197">
        <v>0</v>
      </c>
      <c r="I48" s="197">
        <v>9.75</v>
      </c>
      <c r="J48" s="197">
        <v>10.09</v>
      </c>
      <c r="K48" s="197">
        <v>0.31</v>
      </c>
      <c r="L48" s="197">
        <v>189.94</v>
      </c>
      <c r="M48" s="197">
        <v>0.95</v>
      </c>
      <c r="N48" s="197">
        <v>0.6</v>
      </c>
      <c r="O48" s="197">
        <v>0</v>
      </c>
      <c r="P48" s="197">
        <v>1.02</v>
      </c>
      <c r="Q48" s="197">
        <v>2.0099999999999998</v>
      </c>
      <c r="R48" s="197">
        <v>0.26</v>
      </c>
      <c r="S48" s="197">
        <v>4.24</v>
      </c>
      <c r="T48" s="197">
        <v>0</v>
      </c>
      <c r="U48" s="197">
        <v>1.79</v>
      </c>
      <c r="V48" s="197">
        <v>0.71</v>
      </c>
      <c r="W48" s="197">
        <v>3.86</v>
      </c>
      <c r="X48" s="197">
        <v>1.01</v>
      </c>
      <c r="Y48" s="197">
        <v>0</v>
      </c>
      <c r="Z48" s="197">
        <v>2.08</v>
      </c>
      <c r="AA48" s="197">
        <v>0.79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3.19</v>
      </c>
      <c r="AH48" s="197">
        <v>0</v>
      </c>
      <c r="AI48" s="197">
        <v>12.53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57.01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4.54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11.16</v>
      </c>
      <c r="G49" s="197">
        <v>6.66</v>
      </c>
      <c r="H49" s="197">
        <v>0</v>
      </c>
      <c r="I49" s="197">
        <v>9.75</v>
      </c>
      <c r="J49" s="197">
        <v>10.09</v>
      </c>
      <c r="K49" s="197">
        <v>0.31</v>
      </c>
      <c r="L49" s="197">
        <v>189.94</v>
      </c>
      <c r="M49" s="197">
        <v>0.95</v>
      </c>
      <c r="N49" s="197">
        <v>0.6</v>
      </c>
      <c r="O49" s="197">
        <v>0</v>
      </c>
      <c r="P49" s="197">
        <v>1.02</v>
      </c>
      <c r="Q49" s="197">
        <v>2.0099999999999998</v>
      </c>
      <c r="R49" s="197">
        <v>0.26</v>
      </c>
      <c r="S49" s="197">
        <v>4.24</v>
      </c>
      <c r="T49" s="197">
        <v>0</v>
      </c>
      <c r="U49" s="197">
        <v>1.79</v>
      </c>
      <c r="V49" s="197">
        <v>0.71</v>
      </c>
      <c r="W49" s="197">
        <v>3.86</v>
      </c>
      <c r="X49" s="197">
        <v>1.01</v>
      </c>
      <c r="Y49" s="197">
        <v>0</v>
      </c>
      <c r="Z49" s="197">
        <v>2.08</v>
      </c>
      <c r="AA49" s="197">
        <v>0.79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0.35</v>
      </c>
      <c r="AH49" s="197">
        <v>0</v>
      </c>
      <c r="AI49" s="197">
        <v>12.53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57.01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4.54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11.16</v>
      </c>
      <c r="G50" s="197">
        <v>6.66</v>
      </c>
      <c r="H50" s="197">
        <v>0</v>
      </c>
      <c r="I50" s="197">
        <v>9.75</v>
      </c>
      <c r="J50" s="197">
        <v>10.09</v>
      </c>
      <c r="K50" s="197">
        <v>0.42</v>
      </c>
      <c r="L50" s="197">
        <v>189.94</v>
      </c>
      <c r="M50" s="197">
        <v>0.95</v>
      </c>
      <c r="N50" s="197">
        <v>0.6</v>
      </c>
      <c r="O50" s="197">
        <v>0</v>
      </c>
      <c r="P50" s="197">
        <v>1.02</v>
      </c>
      <c r="Q50" s="197">
        <v>2.0099999999999998</v>
      </c>
      <c r="R50" s="197">
        <v>0.26</v>
      </c>
      <c r="S50" s="197">
        <v>4.24</v>
      </c>
      <c r="T50" s="197">
        <v>0</v>
      </c>
      <c r="U50" s="197">
        <v>1.79</v>
      </c>
      <c r="V50" s="197">
        <v>0.71</v>
      </c>
      <c r="W50" s="197">
        <v>3.86</v>
      </c>
      <c r="X50" s="197">
        <v>1.01</v>
      </c>
      <c r="Y50" s="197">
        <v>0</v>
      </c>
      <c r="Z50" s="197">
        <v>2.08</v>
      </c>
      <c r="AA50" s="197">
        <v>0.79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0.35</v>
      </c>
      <c r="AH50" s="197">
        <v>0</v>
      </c>
      <c r="AI50" s="197">
        <v>12.53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57.01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4.54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10.63</v>
      </c>
      <c r="E51" s="197">
        <v>0</v>
      </c>
      <c r="F51" s="197">
        <v>10.66</v>
      </c>
      <c r="G51" s="197">
        <v>6.66</v>
      </c>
      <c r="H51" s="197">
        <v>0</v>
      </c>
      <c r="I51" s="197">
        <v>9.75</v>
      </c>
      <c r="J51" s="197">
        <v>10.09</v>
      </c>
      <c r="K51" s="197">
        <v>0.31</v>
      </c>
      <c r="L51" s="197">
        <v>189.94</v>
      </c>
      <c r="M51" s="197">
        <v>0.95</v>
      </c>
      <c r="N51" s="197">
        <v>0.6</v>
      </c>
      <c r="O51" s="197">
        <v>0</v>
      </c>
      <c r="P51" s="197">
        <v>1.02</v>
      </c>
      <c r="Q51" s="197">
        <v>2.0099999999999998</v>
      </c>
      <c r="R51" s="197">
        <v>0.26</v>
      </c>
      <c r="S51" s="197">
        <v>4.24</v>
      </c>
      <c r="T51" s="197">
        <v>0</v>
      </c>
      <c r="U51" s="197">
        <v>1.79</v>
      </c>
      <c r="V51" s="197">
        <v>0.71</v>
      </c>
      <c r="W51" s="197">
        <v>3.86</v>
      </c>
      <c r="X51" s="197">
        <v>1.01</v>
      </c>
      <c r="Y51" s="197">
        <v>0</v>
      </c>
      <c r="Z51" s="197">
        <v>2.08</v>
      </c>
      <c r="AA51" s="197">
        <v>0.79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0.67</v>
      </c>
      <c r="AH51" s="197">
        <v>0</v>
      </c>
      <c r="AI51" s="197">
        <v>12.53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57.01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4.37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10.63</v>
      </c>
      <c r="E52" s="197">
        <v>0</v>
      </c>
      <c r="F52" s="197">
        <v>10.66</v>
      </c>
      <c r="G52" s="197">
        <v>6.66</v>
      </c>
      <c r="H52" s="197">
        <v>0</v>
      </c>
      <c r="I52" s="197">
        <v>9.75</v>
      </c>
      <c r="J52" s="197">
        <v>10.09</v>
      </c>
      <c r="K52" s="197">
        <v>0.31</v>
      </c>
      <c r="L52" s="197">
        <v>189.94</v>
      </c>
      <c r="M52" s="197">
        <v>0.95</v>
      </c>
      <c r="N52" s="197">
        <v>0.6</v>
      </c>
      <c r="O52" s="197">
        <v>0</v>
      </c>
      <c r="P52" s="197">
        <v>1.02</v>
      </c>
      <c r="Q52" s="197">
        <v>2.0099999999999998</v>
      </c>
      <c r="R52" s="197">
        <v>0.26</v>
      </c>
      <c r="S52" s="197">
        <v>4.24</v>
      </c>
      <c r="T52" s="197">
        <v>0</v>
      </c>
      <c r="U52" s="197">
        <v>1.79</v>
      </c>
      <c r="V52" s="197">
        <v>0.71</v>
      </c>
      <c r="W52" s="197">
        <v>3.86</v>
      </c>
      <c r="X52" s="197">
        <v>1.01</v>
      </c>
      <c r="Y52" s="197">
        <v>0</v>
      </c>
      <c r="Z52" s="197">
        <v>2.08</v>
      </c>
      <c r="AA52" s="197">
        <v>0.79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20.74</v>
      </c>
      <c r="AH52" s="197">
        <v>0</v>
      </c>
      <c r="AI52" s="197">
        <v>12.53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57.01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4.37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10.63</v>
      </c>
      <c r="E53" s="197">
        <v>0</v>
      </c>
      <c r="F53" s="197">
        <v>10.66</v>
      </c>
      <c r="G53" s="197">
        <v>6.66</v>
      </c>
      <c r="H53" s="197">
        <v>0</v>
      </c>
      <c r="I53" s="197">
        <v>9.75</v>
      </c>
      <c r="J53" s="197">
        <v>10.09</v>
      </c>
      <c r="K53" s="197">
        <v>0.31</v>
      </c>
      <c r="L53" s="197">
        <v>189.94</v>
      </c>
      <c r="M53" s="197">
        <v>0.95</v>
      </c>
      <c r="N53" s="197">
        <v>0.6</v>
      </c>
      <c r="O53" s="197">
        <v>0</v>
      </c>
      <c r="P53" s="197">
        <v>1.02</v>
      </c>
      <c r="Q53" s="197">
        <v>2.0099999999999998</v>
      </c>
      <c r="R53" s="197">
        <v>0.26</v>
      </c>
      <c r="S53" s="197">
        <v>4.24</v>
      </c>
      <c r="T53" s="197">
        <v>0</v>
      </c>
      <c r="U53" s="197">
        <v>1.79</v>
      </c>
      <c r="V53" s="197">
        <v>0.71</v>
      </c>
      <c r="W53" s="197">
        <v>3.86</v>
      </c>
      <c r="X53" s="197">
        <v>1.01</v>
      </c>
      <c r="Y53" s="197">
        <v>0</v>
      </c>
      <c r="Z53" s="197">
        <v>2.08</v>
      </c>
      <c r="AA53" s="197">
        <v>0.79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20.74</v>
      </c>
      <c r="AH53" s="197">
        <v>0</v>
      </c>
      <c r="AI53" s="197">
        <v>12.53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57.01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4.37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10.63</v>
      </c>
      <c r="E54" s="197">
        <v>0</v>
      </c>
      <c r="F54" s="197">
        <v>10.66</v>
      </c>
      <c r="G54" s="197">
        <v>6.66</v>
      </c>
      <c r="H54" s="197">
        <v>0</v>
      </c>
      <c r="I54" s="197">
        <v>9.75</v>
      </c>
      <c r="J54" s="197">
        <v>10.09</v>
      </c>
      <c r="K54" s="197">
        <v>0.31</v>
      </c>
      <c r="L54" s="197">
        <v>189.94</v>
      </c>
      <c r="M54" s="197">
        <v>0.95</v>
      </c>
      <c r="N54" s="197">
        <v>0.6</v>
      </c>
      <c r="O54" s="197">
        <v>0</v>
      </c>
      <c r="P54" s="197">
        <v>1.02</v>
      </c>
      <c r="Q54" s="197">
        <v>2.0099999999999998</v>
      </c>
      <c r="R54" s="197">
        <v>0.26</v>
      </c>
      <c r="S54" s="197">
        <v>4.24</v>
      </c>
      <c r="T54" s="197">
        <v>0</v>
      </c>
      <c r="U54" s="197">
        <v>1.79</v>
      </c>
      <c r="V54" s="197">
        <v>0.71</v>
      </c>
      <c r="W54" s="197">
        <v>3.86</v>
      </c>
      <c r="X54" s="197">
        <v>1.01</v>
      </c>
      <c r="Y54" s="197">
        <v>0</v>
      </c>
      <c r="Z54" s="197">
        <v>2.08</v>
      </c>
      <c r="AA54" s="197">
        <v>0.79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20.74</v>
      </c>
      <c r="AH54" s="197">
        <v>0</v>
      </c>
      <c r="AI54" s="197">
        <v>12.53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57.01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4.37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10.63</v>
      </c>
      <c r="E55" s="197">
        <v>0</v>
      </c>
      <c r="F55" s="197">
        <v>10.5</v>
      </c>
      <c r="G55" s="197">
        <v>6.66</v>
      </c>
      <c r="H55" s="197">
        <v>0</v>
      </c>
      <c r="I55" s="197">
        <v>9.75</v>
      </c>
      <c r="J55" s="197">
        <v>10.09</v>
      </c>
      <c r="K55" s="197">
        <v>0.31</v>
      </c>
      <c r="L55" s="197">
        <v>189.94</v>
      </c>
      <c r="M55" s="197">
        <v>0.95</v>
      </c>
      <c r="N55" s="197">
        <v>0.6</v>
      </c>
      <c r="O55" s="197">
        <v>0</v>
      </c>
      <c r="P55" s="197">
        <v>1.02</v>
      </c>
      <c r="Q55" s="197">
        <v>2.0099999999999998</v>
      </c>
      <c r="R55" s="197">
        <v>0.26</v>
      </c>
      <c r="S55" s="197">
        <v>4.24</v>
      </c>
      <c r="T55" s="197">
        <v>0</v>
      </c>
      <c r="U55" s="197">
        <v>1.79</v>
      </c>
      <c r="V55" s="197">
        <v>0.71</v>
      </c>
      <c r="W55" s="197">
        <v>3.86</v>
      </c>
      <c r="X55" s="197">
        <v>1.01</v>
      </c>
      <c r="Y55" s="197">
        <v>0</v>
      </c>
      <c r="Z55" s="197">
        <v>2.08</v>
      </c>
      <c r="AA55" s="197">
        <v>0.79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20.74</v>
      </c>
      <c r="AH55" s="197">
        <v>0</v>
      </c>
      <c r="AI55" s="197">
        <v>12.53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57.01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4.37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10.63</v>
      </c>
      <c r="E56" s="197">
        <v>0</v>
      </c>
      <c r="F56" s="197">
        <v>10.5</v>
      </c>
      <c r="G56" s="197">
        <v>6.66</v>
      </c>
      <c r="H56" s="197">
        <v>0</v>
      </c>
      <c r="I56" s="197">
        <v>9.75</v>
      </c>
      <c r="J56" s="197">
        <v>10.09</v>
      </c>
      <c r="K56" s="197">
        <v>0.31</v>
      </c>
      <c r="L56" s="197">
        <v>189.94</v>
      </c>
      <c r="M56" s="197">
        <v>0.95</v>
      </c>
      <c r="N56" s="197">
        <v>0.6</v>
      </c>
      <c r="O56" s="197">
        <v>0</v>
      </c>
      <c r="P56" s="197">
        <v>1.02</v>
      </c>
      <c r="Q56" s="197">
        <v>2.0099999999999998</v>
      </c>
      <c r="R56" s="197">
        <v>0.26</v>
      </c>
      <c r="S56" s="197">
        <v>4.24</v>
      </c>
      <c r="T56" s="197">
        <v>0</v>
      </c>
      <c r="U56" s="197">
        <v>1.79</v>
      </c>
      <c r="V56" s="197">
        <v>0.71</v>
      </c>
      <c r="W56" s="197">
        <v>3.86</v>
      </c>
      <c r="X56" s="197">
        <v>1.01</v>
      </c>
      <c r="Y56" s="197">
        <v>0</v>
      </c>
      <c r="Z56" s="197">
        <v>2.08</v>
      </c>
      <c r="AA56" s="197">
        <v>0.79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20.74</v>
      </c>
      <c r="AH56" s="197">
        <v>0</v>
      </c>
      <c r="AI56" s="197">
        <v>12.53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57.01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4.37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10.63</v>
      </c>
      <c r="E57" s="197">
        <v>0</v>
      </c>
      <c r="F57" s="197">
        <v>10.5</v>
      </c>
      <c r="G57" s="197">
        <v>6.66</v>
      </c>
      <c r="H57" s="197">
        <v>0</v>
      </c>
      <c r="I57" s="197">
        <v>9.58</v>
      </c>
      <c r="J57" s="197">
        <v>10.09</v>
      </c>
      <c r="K57" s="197">
        <v>0.31</v>
      </c>
      <c r="L57" s="197">
        <v>189.94</v>
      </c>
      <c r="M57" s="197">
        <v>0.95</v>
      </c>
      <c r="N57" s="197">
        <v>0.6</v>
      </c>
      <c r="O57" s="197">
        <v>0</v>
      </c>
      <c r="P57" s="197">
        <v>1.02</v>
      </c>
      <c r="Q57" s="197">
        <v>2.0099999999999998</v>
      </c>
      <c r="R57" s="197">
        <v>0.26</v>
      </c>
      <c r="S57" s="197">
        <v>4.24</v>
      </c>
      <c r="T57" s="197">
        <v>0</v>
      </c>
      <c r="U57" s="197">
        <v>1.79</v>
      </c>
      <c r="V57" s="197">
        <v>0.71</v>
      </c>
      <c r="W57" s="197">
        <v>3.86</v>
      </c>
      <c r="X57" s="197">
        <v>1.01</v>
      </c>
      <c r="Y57" s="197">
        <v>0</v>
      </c>
      <c r="Z57" s="197">
        <v>2.08</v>
      </c>
      <c r="AA57" s="197">
        <v>0.79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20.74</v>
      </c>
      <c r="AH57" s="197">
        <v>0</v>
      </c>
      <c r="AI57" s="197">
        <v>12.53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57.01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4.37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10.63</v>
      </c>
      <c r="E58" s="197">
        <v>0</v>
      </c>
      <c r="F58" s="197">
        <v>10.5</v>
      </c>
      <c r="G58" s="197">
        <v>6.66</v>
      </c>
      <c r="H58" s="197">
        <v>0</v>
      </c>
      <c r="I58" s="197">
        <v>9.58</v>
      </c>
      <c r="J58" s="197">
        <v>10.09</v>
      </c>
      <c r="K58" s="197">
        <v>0.31</v>
      </c>
      <c r="L58" s="197">
        <v>178.34</v>
      </c>
      <c r="M58" s="197">
        <v>0.95</v>
      </c>
      <c r="N58" s="197">
        <v>0.6</v>
      </c>
      <c r="O58" s="197">
        <v>0</v>
      </c>
      <c r="P58" s="197">
        <v>1.02</v>
      </c>
      <c r="Q58" s="197">
        <v>2.0099999999999998</v>
      </c>
      <c r="R58" s="197">
        <v>0.26</v>
      </c>
      <c r="S58" s="197">
        <v>4.24</v>
      </c>
      <c r="T58" s="197">
        <v>0</v>
      </c>
      <c r="U58" s="197">
        <v>1.79</v>
      </c>
      <c r="V58" s="197">
        <v>0.71</v>
      </c>
      <c r="W58" s="197">
        <v>3.86</v>
      </c>
      <c r="X58" s="197">
        <v>1.01</v>
      </c>
      <c r="Y58" s="197">
        <v>0</v>
      </c>
      <c r="Z58" s="197">
        <v>2.08</v>
      </c>
      <c r="AA58" s="197">
        <v>0.79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20.74</v>
      </c>
      <c r="AH58" s="197">
        <v>0</v>
      </c>
      <c r="AI58" s="197">
        <v>12.53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57.01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4.37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10.5</v>
      </c>
      <c r="G59" s="197">
        <v>6.66</v>
      </c>
      <c r="H59" s="197">
        <v>0</v>
      </c>
      <c r="I59" s="197">
        <v>9.58</v>
      </c>
      <c r="J59" s="197">
        <v>10.09</v>
      </c>
      <c r="K59" s="197">
        <v>0.31</v>
      </c>
      <c r="L59" s="197">
        <v>109.72</v>
      </c>
      <c r="M59" s="197">
        <v>0.95</v>
      </c>
      <c r="N59" s="197">
        <v>0.6</v>
      </c>
      <c r="O59" s="197">
        <v>0</v>
      </c>
      <c r="P59" s="197">
        <v>1.02</v>
      </c>
      <c r="Q59" s="197">
        <v>2.0099999999999998</v>
      </c>
      <c r="R59" s="197">
        <v>0.26</v>
      </c>
      <c r="S59" s="197">
        <v>4.24</v>
      </c>
      <c r="T59" s="197">
        <v>0</v>
      </c>
      <c r="U59" s="197">
        <v>1.79</v>
      </c>
      <c r="V59" s="197">
        <v>0.71</v>
      </c>
      <c r="W59" s="197">
        <v>3.9</v>
      </c>
      <c r="X59" s="197">
        <v>1.01</v>
      </c>
      <c r="Y59" s="197">
        <v>0</v>
      </c>
      <c r="Z59" s="197">
        <v>2.08</v>
      </c>
      <c r="AA59" s="197">
        <v>0.79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12.53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57.01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10.5</v>
      </c>
      <c r="G60" s="197">
        <v>6.66</v>
      </c>
      <c r="H60" s="197">
        <v>0</v>
      </c>
      <c r="I60" s="197">
        <v>9.58</v>
      </c>
      <c r="J60" s="197">
        <v>10.09</v>
      </c>
      <c r="K60" s="197">
        <v>0.31</v>
      </c>
      <c r="L60" s="197">
        <v>61.4</v>
      </c>
      <c r="M60" s="197">
        <v>0.95</v>
      </c>
      <c r="N60" s="197">
        <v>0.6</v>
      </c>
      <c r="O60" s="197">
        <v>0</v>
      </c>
      <c r="P60" s="197">
        <v>1.02</v>
      </c>
      <c r="Q60" s="197">
        <v>2.0099999999999998</v>
      </c>
      <c r="R60" s="197">
        <v>0.26</v>
      </c>
      <c r="S60" s="197">
        <v>4.24</v>
      </c>
      <c r="T60" s="197">
        <v>0</v>
      </c>
      <c r="U60" s="197">
        <v>1.79</v>
      </c>
      <c r="V60" s="197">
        <v>0.71</v>
      </c>
      <c r="W60" s="197">
        <v>3.86</v>
      </c>
      <c r="X60" s="197">
        <v>1.01</v>
      </c>
      <c r="Y60" s="197">
        <v>0</v>
      </c>
      <c r="Z60" s="197">
        <v>2.08</v>
      </c>
      <c r="AA60" s="197">
        <v>0.79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12.53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57.01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10.5</v>
      </c>
      <c r="G61" s="197">
        <v>6.66</v>
      </c>
      <c r="H61" s="197">
        <v>0</v>
      </c>
      <c r="I61" s="197">
        <v>9.58</v>
      </c>
      <c r="J61" s="197">
        <v>10.09</v>
      </c>
      <c r="K61" s="197">
        <v>0.52</v>
      </c>
      <c r="L61" s="197">
        <v>22.68</v>
      </c>
      <c r="M61" s="197">
        <v>0.95</v>
      </c>
      <c r="N61" s="197">
        <v>0.6</v>
      </c>
      <c r="O61" s="197">
        <v>0</v>
      </c>
      <c r="P61" s="197">
        <v>1.02</v>
      </c>
      <c r="Q61" s="197">
        <v>2.0099999999999998</v>
      </c>
      <c r="R61" s="197">
        <v>0.26</v>
      </c>
      <c r="S61" s="197">
        <v>4.24</v>
      </c>
      <c r="T61" s="197">
        <v>0</v>
      </c>
      <c r="U61" s="197">
        <v>1.79</v>
      </c>
      <c r="V61" s="197">
        <v>0.98</v>
      </c>
      <c r="W61" s="197">
        <v>3.86</v>
      </c>
      <c r="X61" s="197">
        <v>1.01</v>
      </c>
      <c r="Y61" s="197">
        <v>0</v>
      </c>
      <c r="Z61" s="197">
        <v>2.08</v>
      </c>
      <c r="AA61" s="197">
        <v>0.79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57.01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10.5</v>
      </c>
      <c r="G62" s="197">
        <v>6.66</v>
      </c>
      <c r="H62" s="197">
        <v>0</v>
      </c>
      <c r="I62" s="197">
        <v>9.58</v>
      </c>
      <c r="J62" s="197">
        <v>10.09</v>
      </c>
      <c r="K62" s="197">
        <v>0.31</v>
      </c>
      <c r="L62" s="197">
        <v>16.72</v>
      </c>
      <c r="M62" s="197">
        <v>0.95</v>
      </c>
      <c r="N62" s="197">
        <v>0.6</v>
      </c>
      <c r="O62" s="197">
        <v>0</v>
      </c>
      <c r="P62" s="197">
        <v>1.02</v>
      </c>
      <c r="Q62" s="197">
        <v>2.0099999999999998</v>
      </c>
      <c r="R62" s="197">
        <v>0.26</v>
      </c>
      <c r="S62" s="197">
        <v>4.24</v>
      </c>
      <c r="T62" s="197">
        <v>0</v>
      </c>
      <c r="U62" s="197">
        <v>1.79</v>
      </c>
      <c r="V62" s="197">
        <v>0.71</v>
      </c>
      <c r="W62" s="197">
        <v>3.86</v>
      </c>
      <c r="X62" s="197">
        <v>1.01</v>
      </c>
      <c r="Y62" s="197">
        <v>0</v>
      </c>
      <c r="Z62" s="197">
        <v>2.08</v>
      </c>
      <c r="AA62" s="197">
        <v>0.79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57.01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10.5</v>
      </c>
      <c r="G63" s="197">
        <v>6.66</v>
      </c>
      <c r="H63" s="197">
        <v>0</v>
      </c>
      <c r="I63" s="197">
        <v>9.58</v>
      </c>
      <c r="J63" s="197">
        <v>10.09</v>
      </c>
      <c r="K63" s="197">
        <v>0.31</v>
      </c>
      <c r="L63" s="197">
        <v>16.72</v>
      </c>
      <c r="M63" s="197">
        <v>0.95</v>
      </c>
      <c r="N63" s="197">
        <v>0.57999999999999996</v>
      </c>
      <c r="O63" s="197">
        <v>0</v>
      </c>
      <c r="P63" s="197">
        <v>1.02</v>
      </c>
      <c r="Q63" s="197">
        <v>2.0099999999999998</v>
      </c>
      <c r="R63" s="197">
        <v>0.26</v>
      </c>
      <c r="S63" s="197">
        <v>4.2300000000000004</v>
      </c>
      <c r="T63" s="197">
        <v>0</v>
      </c>
      <c r="U63" s="197">
        <v>1.79</v>
      </c>
      <c r="V63" s="197">
        <v>0.71</v>
      </c>
      <c r="W63" s="197">
        <v>3.86</v>
      </c>
      <c r="X63" s="197">
        <v>1.01</v>
      </c>
      <c r="Y63" s="197">
        <v>0</v>
      </c>
      <c r="Z63" s="197">
        <v>2.08</v>
      </c>
      <c r="AA63" s="197">
        <v>0.79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57.01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10.5</v>
      </c>
      <c r="G64" s="197">
        <v>6.66</v>
      </c>
      <c r="H64" s="197">
        <v>0</v>
      </c>
      <c r="I64" s="197">
        <v>9.58</v>
      </c>
      <c r="J64" s="197">
        <v>10.09</v>
      </c>
      <c r="K64" s="197">
        <v>0.31</v>
      </c>
      <c r="L64" s="197">
        <v>16.72</v>
      </c>
      <c r="M64" s="197">
        <v>0.95</v>
      </c>
      <c r="N64" s="197">
        <v>0.57999999999999996</v>
      </c>
      <c r="O64" s="197">
        <v>0</v>
      </c>
      <c r="P64" s="197">
        <v>1.02</v>
      </c>
      <c r="Q64" s="197">
        <v>2.0099999999999998</v>
      </c>
      <c r="R64" s="197">
        <v>0.26</v>
      </c>
      <c r="S64" s="197">
        <v>4.2300000000000004</v>
      </c>
      <c r="T64" s="197">
        <v>0</v>
      </c>
      <c r="U64" s="197">
        <v>1.79</v>
      </c>
      <c r="V64" s="197">
        <v>0.71</v>
      </c>
      <c r="W64" s="197">
        <v>3.86</v>
      </c>
      <c r="X64" s="197">
        <v>1.01</v>
      </c>
      <c r="Y64" s="197">
        <v>0</v>
      </c>
      <c r="Z64" s="197">
        <v>2.08</v>
      </c>
      <c r="AA64" s="197">
        <v>0.79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57.01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17.989999999999998</v>
      </c>
      <c r="H65" s="197">
        <v>0</v>
      </c>
      <c r="I65" s="197">
        <v>8.07</v>
      </c>
      <c r="J65" s="197">
        <v>16.14</v>
      </c>
      <c r="K65" s="197">
        <v>0.31</v>
      </c>
      <c r="L65" s="197">
        <v>16.72</v>
      </c>
      <c r="M65" s="197">
        <v>0.95</v>
      </c>
      <c r="N65" s="197">
        <v>0.57999999999999996</v>
      </c>
      <c r="O65" s="197">
        <v>0</v>
      </c>
      <c r="P65" s="197">
        <v>1.02</v>
      </c>
      <c r="Q65" s="197">
        <v>0.16</v>
      </c>
      <c r="R65" s="197">
        <v>0.26</v>
      </c>
      <c r="S65" s="197">
        <v>0.27</v>
      </c>
      <c r="T65" s="197">
        <v>0</v>
      </c>
      <c r="U65" s="197">
        <v>1.79</v>
      </c>
      <c r="V65" s="197">
        <v>0.71</v>
      </c>
      <c r="W65" s="197">
        <v>3.86</v>
      </c>
      <c r="X65" s="197">
        <v>1.01</v>
      </c>
      <c r="Y65" s="197">
        <v>0</v>
      </c>
      <c r="Z65" s="197">
        <v>2.08</v>
      </c>
      <c r="AA65" s="197">
        <v>0.79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17.010000000000002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17.989999999999998</v>
      </c>
      <c r="H66" s="197">
        <v>0</v>
      </c>
      <c r="I66" s="197">
        <v>8.07</v>
      </c>
      <c r="J66" s="197">
        <v>16.14</v>
      </c>
      <c r="K66" s="197">
        <v>0.31</v>
      </c>
      <c r="L66" s="197">
        <v>16.72</v>
      </c>
      <c r="M66" s="197">
        <v>0.95</v>
      </c>
      <c r="N66" s="197">
        <v>0.57999999999999996</v>
      </c>
      <c r="O66" s="197">
        <v>0</v>
      </c>
      <c r="P66" s="197">
        <v>1.02</v>
      </c>
      <c r="Q66" s="197">
        <v>0.16</v>
      </c>
      <c r="R66" s="197">
        <v>0.26</v>
      </c>
      <c r="S66" s="197">
        <v>0.27</v>
      </c>
      <c r="T66" s="197">
        <v>0</v>
      </c>
      <c r="U66" s="197">
        <v>1.79</v>
      </c>
      <c r="V66" s="197">
        <v>0.71</v>
      </c>
      <c r="W66" s="197">
        <v>3.86</v>
      </c>
      <c r="X66" s="197">
        <v>1.01</v>
      </c>
      <c r="Y66" s="197">
        <v>0</v>
      </c>
      <c r="Z66" s="197">
        <v>2.08</v>
      </c>
      <c r="AA66" s="197">
        <v>0.79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17.010000000000002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17.989999999999998</v>
      </c>
      <c r="H67" s="197">
        <v>0</v>
      </c>
      <c r="I67" s="197">
        <v>8.07</v>
      </c>
      <c r="J67" s="197">
        <v>16.14</v>
      </c>
      <c r="K67" s="197">
        <v>0.31</v>
      </c>
      <c r="L67" s="197">
        <v>16.72</v>
      </c>
      <c r="M67" s="197">
        <v>0.95</v>
      </c>
      <c r="N67" s="197">
        <v>0.57999999999999996</v>
      </c>
      <c r="O67" s="197">
        <v>0</v>
      </c>
      <c r="P67" s="197">
        <v>1.02</v>
      </c>
      <c r="Q67" s="197">
        <v>0.17</v>
      </c>
      <c r="R67" s="197">
        <v>0.26</v>
      </c>
      <c r="S67" s="197">
        <v>0.27</v>
      </c>
      <c r="T67" s="197">
        <v>0</v>
      </c>
      <c r="U67" s="197">
        <v>1.79</v>
      </c>
      <c r="V67" s="197">
        <v>0.71</v>
      </c>
      <c r="W67" s="197">
        <v>3.86</v>
      </c>
      <c r="X67" s="197">
        <v>1.01</v>
      </c>
      <c r="Y67" s="197">
        <v>0</v>
      </c>
      <c r="Z67" s="197">
        <v>2.08</v>
      </c>
      <c r="AA67" s="197">
        <v>0.79</v>
      </c>
      <c r="AB67" s="197">
        <v>0</v>
      </c>
      <c r="AC67" s="197">
        <v>0</v>
      </c>
      <c r="AD67" s="197">
        <v>8.9</v>
      </c>
      <c r="AE67" s="197">
        <v>0</v>
      </c>
      <c r="AF67" s="197">
        <v>0</v>
      </c>
      <c r="AG67" s="197">
        <v>-4.1900000000000004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17.010000000000002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17.989999999999998</v>
      </c>
      <c r="H68" s="197">
        <v>0</v>
      </c>
      <c r="I68" s="197">
        <v>8.07</v>
      </c>
      <c r="J68" s="197">
        <v>16.14</v>
      </c>
      <c r="K68" s="197">
        <v>0.31</v>
      </c>
      <c r="L68" s="197">
        <v>16.72</v>
      </c>
      <c r="M68" s="197">
        <v>0.95</v>
      </c>
      <c r="N68" s="197">
        <v>0.57999999999999996</v>
      </c>
      <c r="O68" s="197">
        <v>0</v>
      </c>
      <c r="P68" s="197">
        <v>1.02</v>
      </c>
      <c r="Q68" s="197">
        <v>0.17</v>
      </c>
      <c r="R68" s="197">
        <v>0.26</v>
      </c>
      <c r="S68" s="197">
        <v>0.27</v>
      </c>
      <c r="T68" s="197">
        <v>0</v>
      </c>
      <c r="U68" s="197">
        <v>1.79</v>
      </c>
      <c r="V68" s="197">
        <v>0.71</v>
      </c>
      <c r="W68" s="197">
        <v>3.86</v>
      </c>
      <c r="X68" s="197">
        <v>1.01</v>
      </c>
      <c r="Y68" s="197">
        <v>0</v>
      </c>
      <c r="Z68" s="197">
        <v>2.08</v>
      </c>
      <c r="AA68" s="197">
        <v>0.79</v>
      </c>
      <c r="AB68" s="197">
        <v>0</v>
      </c>
      <c r="AC68" s="197">
        <v>0</v>
      </c>
      <c r="AD68" s="197">
        <v>8.9</v>
      </c>
      <c r="AE68" s="197">
        <v>0</v>
      </c>
      <c r="AF68" s="197">
        <v>0</v>
      </c>
      <c r="AG68" s="197">
        <v>-9.64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17.010000000000002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17.989999999999998</v>
      </c>
      <c r="H69" s="197">
        <v>0</v>
      </c>
      <c r="I69" s="197">
        <v>8.07</v>
      </c>
      <c r="J69" s="197">
        <v>16.14</v>
      </c>
      <c r="K69" s="197">
        <v>0.31</v>
      </c>
      <c r="L69" s="197">
        <v>16.72</v>
      </c>
      <c r="M69" s="197">
        <v>0.95</v>
      </c>
      <c r="N69" s="197">
        <v>0.57999999999999996</v>
      </c>
      <c r="O69" s="197">
        <v>0</v>
      </c>
      <c r="P69" s="197">
        <v>1.02</v>
      </c>
      <c r="Q69" s="197">
        <v>0.17</v>
      </c>
      <c r="R69" s="197">
        <v>0.26</v>
      </c>
      <c r="S69" s="197">
        <v>0.27</v>
      </c>
      <c r="T69" s="197">
        <v>0</v>
      </c>
      <c r="U69" s="197">
        <v>1.79</v>
      </c>
      <c r="V69" s="197">
        <v>0.71</v>
      </c>
      <c r="W69" s="197">
        <v>3.86</v>
      </c>
      <c r="X69" s="197">
        <v>1.01</v>
      </c>
      <c r="Y69" s="197">
        <v>0</v>
      </c>
      <c r="Z69" s="197">
        <v>2.08</v>
      </c>
      <c r="AA69" s="197">
        <v>0.79</v>
      </c>
      <c r="AB69" s="197">
        <v>0</v>
      </c>
      <c r="AC69" s="197">
        <v>0</v>
      </c>
      <c r="AD69" s="197">
        <v>8.9</v>
      </c>
      <c r="AE69" s="197">
        <v>0</v>
      </c>
      <c r="AF69" s="197">
        <v>0</v>
      </c>
      <c r="AG69" s="197">
        <v>-9.64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17.010000000000002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17.989999999999998</v>
      </c>
      <c r="H70" s="197">
        <v>0</v>
      </c>
      <c r="I70" s="197">
        <v>8.07</v>
      </c>
      <c r="J70" s="197">
        <v>16.14</v>
      </c>
      <c r="K70" s="197">
        <v>0.31</v>
      </c>
      <c r="L70" s="197">
        <v>16.72</v>
      </c>
      <c r="M70" s="197">
        <v>0.95</v>
      </c>
      <c r="N70" s="197">
        <v>0.57999999999999996</v>
      </c>
      <c r="O70" s="197">
        <v>0</v>
      </c>
      <c r="P70" s="197">
        <v>1.02</v>
      </c>
      <c r="Q70" s="197">
        <v>0.17</v>
      </c>
      <c r="R70" s="197">
        <v>0.26</v>
      </c>
      <c r="S70" s="197">
        <v>0.27</v>
      </c>
      <c r="T70" s="197">
        <v>0</v>
      </c>
      <c r="U70" s="197">
        <v>1.79</v>
      </c>
      <c r="V70" s="197">
        <v>0.71</v>
      </c>
      <c r="W70" s="197">
        <v>3.86</v>
      </c>
      <c r="X70" s="197">
        <v>1.01</v>
      </c>
      <c r="Y70" s="197">
        <v>0</v>
      </c>
      <c r="Z70" s="197">
        <v>2.08</v>
      </c>
      <c r="AA70" s="197">
        <v>0.79</v>
      </c>
      <c r="AB70" s="197">
        <v>0</v>
      </c>
      <c r="AC70" s="197">
        <v>0</v>
      </c>
      <c r="AD70" s="197">
        <v>8.9</v>
      </c>
      <c r="AE70" s="197">
        <v>0</v>
      </c>
      <c r="AF70" s="197">
        <v>0</v>
      </c>
      <c r="AG70" s="197">
        <v>-9.64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17.010000000000002</v>
      </c>
      <c r="AP70" s="197">
        <v>114.2</v>
      </c>
      <c r="AQ70" s="197">
        <v>0</v>
      </c>
      <c r="AR70" s="197">
        <v>0</v>
      </c>
      <c r="AS70" s="197">
        <v>1.67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17.989999999999998</v>
      </c>
      <c r="H71" s="197">
        <v>0</v>
      </c>
      <c r="I71" s="197">
        <v>8.07</v>
      </c>
      <c r="J71" s="197">
        <v>16.14</v>
      </c>
      <c r="K71" s="197">
        <v>0.31</v>
      </c>
      <c r="L71" s="197">
        <v>16.72</v>
      </c>
      <c r="M71" s="197">
        <v>0.95</v>
      </c>
      <c r="N71" s="197">
        <v>0.57999999999999996</v>
      </c>
      <c r="O71" s="197">
        <v>0</v>
      </c>
      <c r="P71" s="197">
        <v>1.02</v>
      </c>
      <c r="Q71" s="197">
        <v>0.17</v>
      </c>
      <c r="R71" s="197">
        <v>0.26</v>
      </c>
      <c r="S71" s="197">
        <v>0.27</v>
      </c>
      <c r="T71" s="197">
        <v>0</v>
      </c>
      <c r="U71" s="197">
        <v>1.79</v>
      </c>
      <c r="V71" s="197">
        <v>0.71</v>
      </c>
      <c r="W71" s="197">
        <v>3.86</v>
      </c>
      <c r="X71" s="197">
        <v>1.01</v>
      </c>
      <c r="Y71" s="197">
        <v>0</v>
      </c>
      <c r="Z71" s="197">
        <v>2.08</v>
      </c>
      <c r="AA71" s="197">
        <v>0.79</v>
      </c>
      <c r="AB71" s="197">
        <v>0</v>
      </c>
      <c r="AC71" s="197">
        <v>0</v>
      </c>
      <c r="AD71" s="197">
        <v>8.9</v>
      </c>
      <c r="AE71" s="197">
        <v>0</v>
      </c>
      <c r="AF71" s="197">
        <v>0</v>
      </c>
      <c r="AG71" s="197">
        <v>-9.64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-8.09</v>
      </c>
      <c r="AP71" s="197">
        <v>114.2</v>
      </c>
      <c r="AQ71" s="197">
        <v>0</v>
      </c>
      <c r="AR71" s="197">
        <v>0</v>
      </c>
      <c r="AS71" s="197">
        <v>1.67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17.989999999999998</v>
      </c>
      <c r="H72" s="197">
        <v>0</v>
      </c>
      <c r="I72" s="197">
        <v>8.07</v>
      </c>
      <c r="J72" s="197">
        <v>16.14</v>
      </c>
      <c r="K72" s="197">
        <v>0.31</v>
      </c>
      <c r="L72" s="197">
        <v>16.72</v>
      </c>
      <c r="M72" s="197">
        <v>0.95</v>
      </c>
      <c r="N72" s="197">
        <v>0.57999999999999996</v>
      </c>
      <c r="O72" s="197">
        <v>0</v>
      </c>
      <c r="P72" s="197">
        <v>1.02</v>
      </c>
      <c r="Q72" s="197">
        <v>0.17</v>
      </c>
      <c r="R72" s="197">
        <v>0.26</v>
      </c>
      <c r="S72" s="197">
        <v>0.27</v>
      </c>
      <c r="T72" s="197">
        <v>0</v>
      </c>
      <c r="U72" s="197">
        <v>1.79</v>
      </c>
      <c r="V72" s="197">
        <v>0.71</v>
      </c>
      <c r="W72" s="197">
        <v>3.86</v>
      </c>
      <c r="X72" s="197">
        <v>1.01</v>
      </c>
      <c r="Y72" s="197">
        <v>0</v>
      </c>
      <c r="Z72" s="197">
        <v>2.08</v>
      </c>
      <c r="AA72" s="197">
        <v>0.79</v>
      </c>
      <c r="AB72" s="197">
        <v>0</v>
      </c>
      <c r="AC72" s="197">
        <v>2.67</v>
      </c>
      <c r="AD72" s="197">
        <v>8.9</v>
      </c>
      <c r="AE72" s="197">
        <v>0</v>
      </c>
      <c r="AF72" s="197">
        <v>0</v>
      </c>
      <c r="AG72" s="197">
        <v>-9.6999999999999993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-3.91</v>
      </c>
      <c r="AP72" s="197">
        <v>114.2</v>
      </c>
      <c r="AQ72" s="197">
        <v>0</v>
      </c>
      <c r="AR72" s="197">
        <v>0</v>
      </c>
      <c r="AS72" s="197">
        <v>1.67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17.989999999999998</v>
      </c>
      <c r="H73" s="197">
        <v>0</v>
      </c>
      <c r="I73" s="197">
        <v>8.07</v>
      </c>
      <c r="J73" s="197">
        <v>16.14</v>
      </c>
      <c r="K73" s="197">
        <v>0.31</v>
      </c>
      <c r="L73" s="197">
        <v>16.72</v>
      </c>
      <c r="M73" s="197">
        <v>0.95</v>
      </c>
      <c r="N73" s="197">
        <v>0.57999999999999996</v>
      </c>
      <c r="O73" s="197">
        <v>0</v>
      </c>
      <c r="P73" s="197">
        <v>1.02</v>
      </c>
      <c r="Q73" s="197">
        <v>0.17</v>
      </c>
      <c r="R73" s="197">
        <v>0.26</v>
      </c>
      <c r="S73" s="197">
        <v>0.27</v>
      </c>
      <c r="T73" s="197">
        <v>0</v>
      </c>
      <c r="U73" s="197">
        <v>1.79</v>
      </c>
      <c r="V73" s="197">
        <v>0.71</v>
      </c>
      <c r="W73" s="197">
        <v>3.86</v>
      </c>
      <c r="X73" s="197">
        <v>1.01</v>
      </c>
      <c r="Y73" s="197">
        <v>0</v>
      </c>
      <c r="Z73" s="197">
        <v>2.08</v>
      </c>
      <c r="AA73" s="197">
        <v>0.79</v>
      </c>
      <c r="AB73" s="197">
        <v>0</v>
      </c>
      <c r="AC73" s="197">
        <v>-2.04</v>
      </c>
      <c r="AD73" s="197">
        <v>8.9</v>
      </c>
      <c r="AE73" s="197">
        <v>0</v>
      </c>
      <c r="AF73" s="197">
        <v>0</v>
      </c>
      <c r="AG73" s="197">
        <v>-2.39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-3.91</v>
      </c>
      <c r="AP73" s="197">
        <v>114.2</v>
      </c>
      <c r="AQ73" s="197">
        <v>0</v>
      </c>
      <c r="AR73" s="197">
        <v>0</v>
      </c>
      <c r="AS73" s="197">
        <v>1.67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17.989999999999998</v>
      </c>
      <c r="H74" s="197">
        <v>0</v>
      </c>
      <c r="I74" s="197">
        <v>8.07</v>
      </c>
      <c r="J74" s="197">
        <v>16.14</v>
      </c>
      <c r="K74" s="197">
        <v>0.31</v>
      </c>
      <c r="L74" s="197">
        <v>16.72</v>
      </c>
      <c r="M74" s="197">
        <v>0.95</v>
      </c>
      <c r="N74" s="197">
        <v>0.57999999999999996</v>
      </c>
      <c r="O74" s="197">
        <v>0</v>
      </c>
      <c r="P74" s="197">
        <v>1.02</v>
      </c>
      <c r="Q74" s="197">
        <v>0.17</v>
      </c>
      <c r="R74" s="197">
        <v>0.26</v>
      </c>
      <c r="S74" s="197">
        <v>0.27</v>
      </c>
      <c r="T74" s="197">
        <v>0</v>
      </c>
      <c r="U74" s="197">
        <v>1.79</v>
      </c>
      <c r="V74" s="197">
        <v>0.71</v>
      </c>
      <c r="W74" s="197">
        <v>3.86</v>
      </c>
      <c r="X74" s="197">
        <v>1.01</v>
      </c>
      <c r="Y74" s="197">
        <v>0</v>
      </c>
      <c r="Z74" s="197">
        <v>2.08</v>
      </c>
      <c r="AA74" s="197">
        <v>0.79</v>
      </c>
      <c r="AB74" s="197">
        <v>0</v>
      </c>
      <c r="AC74" s="197">
        <v>-2.04</v>
      </c>
      <c r="AD74" s="197">
        <v>8.9</v>
      </c>
      <c r="AE74" s="197">
        <v>0</v>
      </c>
      <c r="AF74" s="197">
        <v>0</v>
      </c>
      <c r="AG74" s="197">
        <v>-2.39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-3.91</v>
      </c>
      <c r="AP74" s="197">
        <v>114.2</v>
      </c>
      <c r="AQ74" s="197">
        <v>0</v>
      </c>
      <c r="AR74" s="197">
        <v>0</v>
      </c>
      <c r="AS74" s="197">
        <v>1.67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8.07</v>
      </c>
      <c r="J75" s="197">
        <v>16.14</v>
      </c>
      <c r="K75" s="197">
        <v>0.31</v>
      </c>
      <c r="L75" s="197">
        <v>16.72</v>
      </c>
      <c r="M75" s="197">
        <v>0.95</v>
      </c>
      <c r="N75" s="197">
        <v>0.57999999999999996</v>
      </c>
      <c r="O75" s="197">
        <v>0</v>
      </c>
      <c r="P75" s="197">
        <v>1.02</v>
      </c>
      <c r="Q75" s="197">
        <v>0.17</v>
      </c>
      <c r="R75" s="197">
        <v>0.26</v>
      </c>
      <c r="S75" s="197">
        <v>0.27</v>
      </c>
      <c r="T75" s="197">
        <v>0</v>
      </c>
      <c r="U75" s="197">
        <v>1.79</v>
      </c>
      <c r="V75" s="197">
        <v>0.71</v>
      </c>
      <c r="W75" s="197">
        <v>3.86</v>
      </c>
      <c r="X75" s="197">
        <v>1.01</v>
      </c>
      <c r="Y75" s="197">
        <v>0</v>
      </c>
      <c r="Z75" s="197">
        <v>2.08</v>
      </c>
      <c r="AA75" s="197">
        <v>0.79</v>
      </c>
      <c r="AB75" s="197">
        <v>0</v>
      </c>
      <c r="AC75" s="197">
        <v>-2.92</v>
      </c>
      <c r="AD75" s="197">
        <v>8.9</v>
      </c>
      <c r="AE75" s="197">
        <v>0</v>
      </c>
      <c r="AF75" s="197">
        <v>0</v>
      </c>
      <c r="AG75" s="197">
        <v>-3.08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-10.88</v>
      </c>
      <c r="AP75" s="197">
        <v>114.2</v>
      </c>
      <c r="AQ75" s="197">
        <v>0</v>
      </c>
      <c r="AR75" s="197">
        <v>0</v>
      </c>
      <c r="AS75" s="197">
        <v>1.67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8.07</v>
      </c>
      <c r="J76" s="197">
        <v>16.14</v>
      </c>
      <c r="K76" s="197">
        <v>0.31</v>
      </c>
      <c r="L76" s="197">
        <v>16.72</v>
      </c>
      <c r="M76" s="197">
        <v>0.95</v>
      </c>
      <c r="N76" s="197">
        <v>0.57999999999999996</v>
      </c>
      <c r="O76" s="197">
        <v>0</v>
      </c>
      <c r="P76" s="197">
        <v>1.02</v>
      </c>
      <c r="Q76" s="197">
        <v>0.17</v>
      </c>
      <c r="R76" s="197">
        <v>0.26</v>
      </c>
      <c r="S76" s="197">
        <v>0.27</v>
      </c>
      <c r="T76" s="197">
        <v>0</v>
      </c>
      <c r="U76" s="197">
        <v>1.79</v>
      </c>
      <c r="V76" s="197">
        <v>0.71</v>
      </c>
      <c r="W76" s="197">
        <v>3.86</v>
      </c>
      <c r="X76" s="197">
        <v>1.01</v>
      </c>
      <c r="Y76" s="197">
        <v>0</v>
      </c>
      <c r="Z76" s="197">
        <v>2.08</v>
      </c>
      <c r="AA76" s="197">
        <v>0.79</v>
      </c>
      <c r="AB76" s="197">
        <v>0</v>
      </c>
      <c r="AC76" s="197">
        <v>-2.92</v>
      </c>
      <c r="AD76" s="197">
        <v>8.9</v>
      </c>
      <c r="AE76" s="197">
        <v>0</v>
      </c>
      <c r="AF76" s="197">
        <v>0</v>
      </c>
      <c r="AG76" s="197">
        <v>-3.08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-18.850000000000001</v>
      </c>
      <c r="AP76" s="197">
        <v>114.2</v>
      </c>
      <c r="AQ76" s="197">
        <v>0</v>
      </c>
      <c r="AR76" s="197">
        <v>0</v>
      </c>
      <c r="AS76" s="197">
        <v>1.67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8.07</v>
      </c>
      <c r="J77" s="197">
        <v>16.14</v>
      </c>
      <c r="K77" s="197">
        <v>0.31</v>
      </c>
      <c r="L77" s="197">
        <v>16.72</v>
      </c>
      <c r="M77" s="197">
        <v>0.95</v>
      </c>
      <c r="N77" s="197">
        <v>0.57999999999999996</v>
      </c>
      <c r="O77" s="197">
        <v>0</v>
      </c>
      <c r="P77" s="197">
        <v>1.02</v>
      </c>
      <c r="Q77" s="197">
        <v>0.17</v>
      </c>
      <c r="R77" s="197">
        <v>0.26</v>
      </c>
      <c r="S77" s="197">
        <v>0.27</v>
      </c>
      <c r="T77" s="197">
        <v>0</v>
      </c>
      <c r="U77" s="197">
        <v>1.79</v>
      </c>
      <c r="V77" s="197">
        <v>0.71</v>
      </c>
      <c r="W77" s="197">
        <v>3.86</v>
      </c>
      <c r="X77" s="197">
        <v>1.01</v>
      </c>
      <c r="Y77" s="197">
        <v>0</v>
      </c>
      <c r="Z77" s="197">
        <v>2.08</v>
      </c>
      <c r="AA77" s="197">
        <v>0.79</v>
      </c>
      <c r="AB77" s="197">
        <v>0</v>
      </c>
      <c r="AC77" s="197">
        <v>-2.92</v>
      </c>
      <c r="AD77" s="197">
        <v>8.9</v>
      </c>
      <c r="AE77" s="197">
        <v>0</v>
      </c>
      <c r="AF77" s="197">
        <v>0</v>
      </c>
      <c r="AG77" s="197">
        <v>-3.08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-13.41</v>
      </c>
      <c r="AP77" s="197">
        <v>114.2</v>
      </c>
      <c r="AQ77" s="197">
        <v>0</v>
      </c>
      <c r="AR77" s="197">
        <v>0</v>
      </c>
      <c r="AS77" s="197">
        <v>1.67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8.07</v>
      </c>
      <c r="J78" s="197">
        <v>16.14</v>
      </c>
      <c r="K78" s="197">
        <v>0.31</v>
      </c>
      <c r="L78" s="197">
        <v>16.72</v>
      </c>
      <c r="M78" s="197">
        <v>0.95</v>
      </c>
      <c r="N78" s="197">
        <v>0.57999999999999996</v>
      </c>
      <c r="O78" s="197">
        <v>0</v>
      </c>
      <c r="P78" s="197">
        <v>1.02</v>
      </c>
      <c r="Q78" s="197">
        <v>0.17</v>
      </c>
      <c r="R78" s="197">
        <v>0.26</v>
      </c>
      <c r="S78" s="197">
        <v>0.27</v>
      </c>
      <c r="T78" s="197">
        <v>0</v>
      </c>
      <c r="U78" s="197">
        <v>1.79</v>
      </c>
      <c r="V78" s="197">
        <v>0.71</v>
      </c>
      <c r="W78" s="197">
        <v>3.86</v>
      </c>
      <c r="X78" s="197">
        <v>1.01</v>
      </c>
      <c r="Y78" s="197">
        <v>0</v>
      </c>
      <c r="Z78" s="197">
        <v>2.08</v>
      </c>
      <c r="AA78" s="197">
        <v>0.79</v>
      </c>
      <c r="AB78" s="197">
        <v>0</v>
      </c>
      <c r="AC78" s="197">
        <v>-2.92</v>
      </c>
      <c r="AD78" s="197">
        <v>8.9</v>
      </c>
      <c r="AE78" s="197">
        <v>0</v>
      </c>
      <c r="AF78" s="197">
        <v>0</v>
      </c>
      <c r="AG78" s="197">
        <v>-3.08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-18.850000000000001</v>
      </c>
      <c r="AP78" s="197">
        <v>114.2</v>
      </c>
      <c r="AQ78" s="197">
        <v>0</v>
      </c>
      <c r="AR78" s="197">
        <v>0</v>
      </c>
      <c r="AS78" s="197">
        <v>1.67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17.989999999999998</v>
      </c>
      <c r="H79" s="197">
        <v>0</v>
      </c>
      <c r="I79" s="197">
        <v>8.07</v>
      </c>
      <c r="J79" s="197">
        <v>16.14</v>
      </c>
      <c r="K79" s="197">
        <v>0.31</v>
      </c>
      <c r="L79" s="197">
        <v>16.72</v>
      </c>
      <c r="M79" s="197">
        <v>0.95</v>
      </c>
      <c r="N79" s="197">
        <v>0.57999999999999996</v>
      </c>
      <c r="O79" s="197">
        <v>0</v>
      </c>
      <c r="P79" s="197">
        <v>1.02</v>
      </c>
      <c r="Q79" s="197">
        <v>0.17</v>
      </c>
      <c r="R79" s="197">
        <v>0.26</v>
      </c>
      <c r="S79" s="197">
        <v>0.27</v>
      </c>
      <c r="T79" s="197">
        <v>0</v>
      </c>
      <c r="U79" s="197">
        <v>2.25</v>
      </c>
      <c r="V79" s="197">
        <v>0.71</v>
      </c>
      <c r="W79" s="197">
        <v>3.86</v>
      </c>
      <c r="X79" s="197">
        <v>1.01</v>
      </c>
      <c r="Y79" s="197">
        <v>0</v>
      </c>
      <c r="Z79" s="197">
        <v>2.08</v>
      </c>
      <c r="AA79" s="197">
        <v>0.79</v>
      </c>
      <c r="AB79" s="197">
        <v>0</v>
      </c>
      <c r="AC79" s="197">
        <v>-2.92</v>
      </c>
      <c r="AD79" s="197">
        <v>8.9</v>
      </c>
      <c r="AE79" s="197">
        <v>0</v>
      </c>
      <c r="AF79" s="197">
        <v>0</v>
      </c>
      <c r="AG79" s="197">
        <v>-3.08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-22.99</v>
      </c>
      <c r="AP79" s="197">
        <v>114.2</v>
      </c>
      <c r="AQ79" s="197">
        <v>0</v>
      </c>
      <c r="AR79" s="197">
        <v>0</v>
      </c>
      <c r="AS79" s="197">
        <v>1.67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17.989999999999998</v>
      </c>
      <c r="H80" s="197">
        <v>0</v>
      </c>
      <c r="I80" s="197">
        <v>8.07</v>
      </c>
      <c r="J80" s="197">
        <v>16.14</v>
      </c>
      <c r="K80" s="197">
        <v>0.31</v>
      </c>
      <c r="L80" s="197">
        <v>16.72</v>
      </c>
      <c r="M80" s="197">
        <v>0.95</v>
      </c>
      <c r="N80" s="197">
        <v>0.57999999999999996</v>
      </c>
      <c r="O80" s="197">
        <v>0</v>
      </c>
      <c r="P80" s="197">
        <v>1.02</v>
      </c>
      <c r="Q80" s="197">
        <v>0.17</v>
      </c>
      <c r="R80" s="197">
        <v>0.26</v>
      </c>
      <c r="S80" s="197">
        <v>0.27</v>
      </c>
      <c r="T80" s="197">
        <v>0</v>
      </c>
      <c r="U80" s="197">
        <v>2.25</v>
      </c>
      <c r="V80" s="197">
        <v>0.71</v>
      </c>
      <c r="W80" s="197">
        <v>3.86</v>
      </c>
      <c r="X80" s="197">
        <v>1.01</v>
      </c>
      <c r="Y80" s="197">
        <v>0</v>
      </c>
      <c r="Z80" s="197">
        <v>2.08</v>
      </c>
      <c r="AA80" s="197">
        <v>0.79</v>
      </c>
      <c r="AB80" s="197">
        <v>0</v>
      </c>
      <c r="AC80" s="197">
        <v>-2.92</v>
      </c>
      <c r="AD80" s="197">
        <v>8.9</v>
      </c>
      <c r="AE80" s="197">
        <v>0</v>
      </c>
      <c r="AF80" s="197">
        <v>0</v>
      </c>
      <c r="AG80" s="197">
        <v>1.57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-22.99</v>
      </c>
      <c r="AP80" s="197">
        <v>114.2</v>
      </c>
      <c r="AQ80" s="197">
        <v>0</v>
      </c>
      <c r="AR80" s="197">
        <v>0</v>
      </c>
      <c r="AS80" s="197">
        <v>1.67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17.989999999999998</v>
      </c>
      <c r="H81" s="197">
        <v>0</v>
      </c>
      <c r="I81" s="197">
        <v>8.07</v>
      </c>
      <c r="J81" s="197">
        <v>16.14</v>
      </c>
      <c r="K81" s="197">
        <v>0.31</v>
      </c>
      <c r="L81" s="197">
        <v>16.72</v>
      </c>
      <c r="M81" s="197">
        <v>0.95</v>
      </c>
      <c r="N81" s="197">
        <v>0.57999999999999996</v>
      </c>
      <c r="O81" s="197">
        <v>0</v>
      </c>
      <c r="P81" s="197">
        <v>1.02</v>
      </c>
      <c r="Q81" s="197">
        <v>0.17</v>
      </c>
      <c r="R81" s="197">
        <v>0.26</v>
      </c>
      <c r="S81" s="197">
        <v>0.27</v>
      </c>
      <c r="T81" s="197">
        <v>0</v>
      </c>
      <c r="U81" s="197">
        <v>2.25</v>
      </c>
      <c r="V81" s="197">
        <v>0.71</v>
      </c>
      <c r="W81" s="197">
        <v>3.86</v>
      </c>
      <c r="X81" s="197">
        <v>1.01</v>
      </c>
      <c r="Y81" s="197">
        <v>0</v>
      </c>
      <c r="Z81" s="197">
        <v>2.08</v>
      </c>
      <c r="AA81" s="197">
        <v>0.79</v>
      </c>
      <c r="AB81" s="197">
        <v>0</v>
      </c>
      <c r="AC81" s="197">
        <v>-2.92</v>
      </c>
      <c r="AD81" s="197">
        <v>8.9</v>
      </c>
      <c r="AE81" s="197">
        <v>0</v>
      </c>
      <c r="AF81" s="197">
        <v>0</v>
      </c>
      <c r="AG81" s="197">
        <v>-7.75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-2.99</v>
      </c>
      <c r="AP81" s="197">
        <v>114.2</v>
      </c>
      <c r="AQ81" s="197">
        <v>0</v>
      </c>
      <c r="AR81" s="197">
        <v>0</v>
      </c>
      <c r="AS81" s="197">
        <v>1.67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17.989999999999998</v>
      </c>
      <c r="H82" s="197">
        <v>0</v>
      </c>
      <c r="I82" s="197">
        <v>8.07</v>
      </c>
      <c r="J82" s="197">
        <v>16.14</v>
      </c>
      <c r="K82" s="197">
        <v>0.31</v>
      </c>
      <c r="L82" s="197">
        <v>16.72</v>
      </c>
      <c r="M82" s="197">
        <v>0.95</v>
      </c>
      <c r="N82" s="197">
        <v>0.57999999999999996</v>
      </c>
      <c r="O82" s="197">
        <v>0</v>
      </c>
      <c r="P82" s="197">
        <v>1.02</v>
      </c>
      <c r="Q82" s="197">
        <v>0.17</v>
      </c>
      <c r="R82" s="197">
        <v>0.26</v>
      </c>
      <c r="S82" s="197">
        <v>0.27</v>
      </c>
      <c r="T82" s="197">
        <v>0</v>
      </c>
      <c r="U82" s="197">
        <v>2.25</v>
      </c>
      <c r="V82" s="197">
        <v>0.71</v>
      </c>
      <c r="W82" s="197">
        <v>3.86</v>
      </c>
      <c r="X82" s="197">
        <v>1.01</v>
      </c>
      <c r="Y82" s="197">
        <v>0</v>
      </c>
      <c r="Z82" s="197">
        <v>2.08</v>
      </c>
      <c r="AA82" s="197">
        <v>0.79</v>
      </c>
      <c r="AB82" s="197">
        <v>0</v>
      </c>
      <c r="AC82" s="197">
        <v>-3.8</v>
      </c>
      <c r="AD82" s="197">
        <v>8.9</v>
      </c>
      <c r="AE82" s="197">
        <v>0</v>
      </c>
      <c r="AF82" s="197">
        <v>0</v>
      </c>
      <c r="AG82" s="197">
        <v>-7.75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-2.99</v>
      </c>
      <c r="AP82" s="197">
        <v>114.2</v>
      </c>
      <c r="AQ82" s="197">
        <v>0</v>
      </c>
      <c r="AR82" s="197">
        <v>0</v>
      </c>
      <c r="AS82" s="197">
        <v>1.67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10.63</v>
      </c>
      <c r="E83" s="197">
        <v>0</v>
      </c>
      <c r="F83" s="197">
        <v>0</v>
      </c>
      <c r="G83" s="197">
        <v>17.989999999999998</v>
      </c>
      <c r="H83" s="197">
        <v>0</v>
      </c>
      <c r="I83" s="197">
        <v>8.41</v>
      </c>
      <c r="J83" s="197">
        <v>16.14</v>
      </c>
      <c r="K83" s="197">
        <v>0.31</v>
      </c>
      <c r="L83" s="197">
        <v>13.71</v>
      </c>
      <c r="M83" s="197">
        <v>0.95</v>
      </c>
      <c r="N83" s="197">
        <v>0.57999999999999996</v>
      </c>
      <c r="O83" s="197">
        <v>0</v>
      </c>
      <c r="P83" s="197">
        <v>1.02</v>
      </c>
      <c r="Q83" s="197">
        <v>0.17</v>
      </c>
      <c r="R83" s="197">
        <v>0.26</v>
      </c>
      <c r="S83" s="197">
        <v>0.27</v>
      </c>
      <c r="T83" s="197">
        <v>0</v>
      </c>
      <c r="U83" s="197">
        <v>2.25</v>
      </c>
      <c r="V83" s="197">
        <v>0.71</v>
      </c>
      <c r="W83" s="197">
        <v>3.86</v>
      </c>
      <c r="X83" s="197">
        <v>1.01</v>
      </c>
      <c r="Y83" s="197">
        <v>0</v>
      </c>
      <c r="Z83" s="197">
        <v>2.08</v>
      </c>
      <c r="AA83" s="197">
        <v>0.79</v>
      </c>
      <c r="AB83" s="197">
        <v>0</v>
      </c>
      <c r="AC83" s="197">
        <v>-3.8</v>
      </c>
      <c r="AD83" s="197">
        <v>8.9</v>
      </c>
      <c r="AE83" s="197">
        <v>0</v>
      </c>
      <c r="AF83" s="197">
        <v>0</v>
      </c>
      <c r="AG83" s="197">
        <v>-7.75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-32.99</v>
      </c>
      <c r="AP83" s="197">
        <v>114.2</v>
      </c>
      <c r="AQ83" s="197">
        <v>0</v>
      </c>
      <c r="AR83" s="197">
        <v>0</v>
      </c>
      <c r="AS83" s="197">
        <v>1.67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10.63</v>
      </c>
      <c r="E84" s="197">
        <v>0</v>
      </c>
      <c r="F84" s="197">
        <v>0</v>
      </c>
      <c r="G84" s="197">
        <v>17.989999999999998</v>
      </c>
      <c r="H84" s="197">
        <v>0</v>
      </c>
      <c r="I84" s="197">
        <v>8.41</v>
      </c>
      <c r="J84" s="197">
        <v>16.14</v>
      </c>
      <c r="K84" s="197">
        <v>0.31</v>
      </c>
      <c r="L84" s="197">
        <v>13.71</v>
      </c>
      <c r="M84" s="197">
        <v>0.95</v>
      </c>
      <c r="N84" s="197">
        <v>0.57999999999999996</v>
      </c>
      <c r="O84" s="197">
        <v>0</v>
      </c>
      <c r="P84" s="197">
        <v>1.02</v>
      </c>
      <c r="Q84" s="197">
        <v>0.17</v>
      </c>
      <c r="R84" s="197">
        <v>0.26</v>
      </c>
      <c r="S84" s="197">
        <v>0.27</v>
      </c>
      <c r="T84" s="197">
        <v>0</v>
      </c>
      <c r="U84" s="197">
        <v>2.25</v>
      </c>
      <c r="V84" s="197">
        <v>0.71</v>
      </c>
      <c r="W84" s="197">
        <v>3.86</v>
      </c>
      <c r="X84" s="197">
        <v>1.01</v>
      </c>
      <c r="Y84" s="197">
        <v>0</v>
      </c>
      <c r="Z84" s="197">
        <v>2.08</v>
      </c>
      <c r="AA84" s="197">
        <v>0.79</v>
      </c>
      <c r="AB84" s="197">
        <v>0</v>
      </c>
      <c r="AC84" s="197">
        <v>-3.8</v>
      </c>
      <c r="AD84" s="197">
        <v>8.9</v>
      </c>
      <c r="AE84" s="197">
        <v>0</v>
      </c>
      <c r="AF84" s="197">
        <v>0</v>
      </c>
      <c r="AG84" s="197">
        <v>-7.75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-32.99</v>
      </c>
      <c r="AP84" s="197">
        <v>114.2</v>
      </c>
      <c r="AQ84" s="197">
        <v>0</v>
      </c>
      <c r="AR84" s="197">
        <v>0</v>
      </c>
      <c r="AS84" s="197">
        <v>1.67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10.63</v>
      </c>
      <c r="E85" s="197">
        <v>0</v>
      </c>
      <c r="F85" s="197">
        <v>0</v>
      </c>
      <c r="G85" s="197">
        <v>17.989999999999998</v>
      </c>
      <c r="H85" s="197">
        <v>0</v>
      </c>
      <c r="I85" s="197">
        <v>8.41</v>
      </c>
      <c r="J85" s="197">
        <v>16.14</v>
      </c>
      <c r="K85" s="197">
        <v>0.31</v>
      </c>
      <c r="L85" s="197">
        <v>13.71</v>
      </c>
      <c r="M85" s="197">
        <v>0.95</v>
      </c>
      <c r="N85" s="197">
        <v>0.57999999999999996</v>
      </c>
      <c r="O85" s="197">
        <v>0</v>
      </c>
      <c r="P85" s="197">
        <v>1.02</v>
      </c>
      <c r="Q85" s="197">
        <v>0.17</v>
      </c>
      <c r="R85" s="197">
        <v>0.26</v>
      </c>
      <c r="S85" s="197">
        <v>0.27</v>
      </c>
      <c r="T85" s="197">
        <v>0</v>
      </c>
      <c r="U85" s="197">
        <v>2.25</v>
      </c>
      <c r="V85" s="197">
        <v>0.71</v>
      </c>
      <c r="W85" s="197">
        <v>3.86</v>
      </c>
      <c r="X85" s="197">
        <v>1.01</v>
      </c>
      <c r="Y85" s="197">
        <v>0</v>
      </c>
      <c r="Z85" s="197">
        <v>2.08</v>
      </c>
      <c r="AA85" s="197">
        <v>0.79</v>
      </c>
      <c r="AB85" s="197">
        <v>0</v>
      </c>
      <c r="AC85" s="197">
        <v>-3.8</v>
      </c>
      <c r="AD85" s="197">
        <v>8.9</v>
      </c>
      <c r="AE85" s="197">
        <v>0</v>
      </c>
      <c r="AF85" s="197">
        <v>0</v>
      </c>
      <c r="AG85" s="197">
        <v>-7.75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-32.99</v>
      </c>
      <c r="AP85" s="197">
        <v>114.2</v>
      </c>
      <c r="AQ85" s="197">
        <v>0</v>
      </c>
      <c r="AR85" s="197">
        <v>0</v>
      </c>
      <c r="AS85" s="197">
        <v>1.67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10.63</v>
      </c>
      <c r="E86" s="197">
        <v>0</v>
      </c>
      <c r="F86" s="197">
        <v>0</v>
      </c>
      <c r="G86" s="197">
        <v>17.989999999999998</v>
      </c>
      <c r="H86" s="197">
        <v>0</v>
      </c>
      <c r="I86" s="197">
        <v>8.41</v>
      </c>
      <c r="J86" s="197">
        <v>16.14</v>
      </c>
      <c r="K86" s="197">
        <v>0.31</v>
      </c>
      <c r="L86" s="197">
        <v>13.71</v>
      </c>
      <c r="M86" s="197">
        <v>0.95</v>
      </c>
      <c r="N86" s="197">
        <v>0.57999999999999996</v>
      </c>
      <c r="O86" s="197">
        <v>0</v>
      </c>
      <c r="P86" s="197">
        <v>1.02</v>
      </c>
      <c r="Q86" s="197">
        <v>0.17</v>
      </c>
      <c r="R86" s="197">
        <v>0.26</v>
      </c>
      <c r="S86" s="197">
        <v>0.27</v>
      </c>
      <c r="T86" s="197">
        <v>0</v>
      </c>
      <c r="U86" s="197">
        <v>2.25</v>
      </c>
      <c r="V86" s="197">
        <v>0.71</v>
      </c>
      <c r="W86" s="197">
        <v>3.86</v>
      </c>
      <c r="X86" s="197">
        <v>1.01</v>
      </c>
      <c r="Y86" s="197">
        <v>0</v>
      </c>
      <c r="Z86" s="197">
        <v>2.08</v>
      </c>
      <c r="AA86" s="197">
        <v>0.79</v>
      </c>
      <c r="AB86" s="197">
        <v>0</v>
      </c>
      <c r="AC86" s="197">
        <v>-3.8</v>
      </c>
      <c r="AD86" s="197">
        <v>8.9</v>
      </c>
      <c r="AE86" s="197">
        <v>0</v>
      </c>
      <c r="AF86" s="197">
        <v>0</v>
      </c>
      <c r="AG86" s="197">
        <v>-7.75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-32.99</v>
      </c>
      <c r="AP86" s="197">
        <v>114.2</v>
      </c>
      <c r="AQ86" s="197">
        <v>0</v>
      </c>
      <c r="AR86" s="197">
        <v>0</v>
      </c>
      <c r="AS86" s="197">
        <v>1.67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10.63</v>
      </c>
      <c r="E87" s="197">
        <v>0</v>
      </c>
      <c r="F87" s="197">
        <v>0</v>
      </c>
      <c r="G87" s="197">
        <v>18.16</v>
      </c>
      <c r="H87" s="197">
        <v>0</v>
      </c>
      <c r="I87" s="197">
        <v>8.41</v>
      </c>
      <c r="J87" s="197">
        <v>16.14</v>
      </c>
      <c r="K87" s="197">
        <v>0.31</v>
      </c>
      <c r="L87" s="197">
        <v>13.71</v>
      </c>
      <c r="M87" s="197">
        <v>0.95</v>
      </c>
      <c r="N87" s="197">
        <v>0.57999999999999996</v>
      </c>
      <c r="O87" s="197">
        <v>0</v>
      </c>
      <c r="P87" s="197">
        <v>1.02</v>
      </c>
      <c r="Q87" s="197">
        <v>0.17</v>
      </c>
      <c r="R87" s="197">
        <v>0.26</v>
      </c>
      <c r="S87" s="197">
        <v>0.27</v>
      </c>
      <c r="T87" s="197">
        <v>0</v>
      </c>
      <c r="U87" s="197">
        <v>2.25</v>
      </c>
      <c r="V87" s="197">
        <v>0.71</v>
      </c>
      <c r="W87" s="197">
        <v>3.86</v>
      </c>
      <c r="X87" s="197">
        <v>1.01</v>
      </c>
      <c r="Y87" s="197">
        <v>0</v>
      </c>
      <c r="Z87" s="197">
        <v>2.08</v>
      </c>
      <c r="AA87" s="197">
        <v>0.79</v>
      </c>
      <c r="AB87" s="197">
        <v>0</v>
      </c>
      <c r="AC87" s="197">
        <v>-3.8</v>
      </c>
      <c r="AD87" s="197">
        <v>8.9</v>
      </c>
      <c r="AE87" s="197">
        <v>0</v>
      </c>
      <c r="AF87" s="197">
        <v>0</v>
      </c>
      <c r="AG87" s="197">
        <v>-9.65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-22.99</v>
      </c>
      <c r="AP87" s="197">
        <v>114.2</v>
      </c>
      <c r="AQ87" s="197">
        <v>0</v>
      </c>
      <c r="AR87" s="197">
        <v>0</v>
      </c>
      <c r="AS87" s="197">
        <v>1.67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10.63</v>
      </c>
      <c r="E88" s="197">
        <v>0</v>
      </c>
      <c r="F88" s="197">
        <v>11.5</v>
      </c>
      <c r="G88" s="197">
        <v>6.66</v>
      </c>
      <c r="H88" s="197">
        <v>0</v>
      </c>
      <c r="I88" s="197">
        <v>8.07</v>
      </c>
      <c r="J88" s="197">
        <v>16.14</v>
      </c>
      <c r="K88" s="197">
        <v>0.31</v>
      </c>
      <c r="L88" s="197">
        <v>13.71</v>
      </c>
      <c r="M88" s="197">
        <v>0.95</v>
      </c>
      <c r="N88" s="197">
        <v>0.57999999999999996</v>
      </c>
      <c r="O88" s="197">
        <v>0</v>
      </c>
      <c r="P88" s="197">
        <v>1.02</v>
      </c>
      <c r="Q88" s="197">
        <v>0.17</v>
      </c>
      <c r="R88" s="197">
        <v>0.26</v>
      </c>
      <c r="S88" s="197">
        <v>0.27</v>
      </c>
      <c r="T88" s="197">
        <v>0</v>
      </c>
      <c r="U88" s="197">
        <v>2.25</v>
      </c>
      <c r="V88" s="197">
        <v>0.71</v>
      </c>
      <c r="W88" s="197">
        <v>3.86</v>
      </c>
      <c r="X88" s="197">
        <v>1.01</v>
      </c>
      <c r="Y88" s="197">
        <v>0</v>
      </c>
      <c r="Z88" s="197">
        <v>2.08</v>
      </c>
      <c r="AA88" s="197">
        <v>0.79</v>
      </c>
      <c r="AB88" s="197">
        <v>0</v>
      </c>
      <c r="AC88" s="197">
        <v>-6.95</v>
      </c>
      <c r="AD88" s="197">
        <v>8.9</v>
      </c>
      <c r="AE88" s="197">
        <v>0</v>
      </c>
      <c r="AF88" s="197">
        <v>0</v>
      </c>
      <c r="AG88" s="197">
        <v>-9.65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-22.99</v>
      </c>
      <c r="AP88" s="197">
        <v>114.2</v>
      </c>
      <c r="AQ88" s="197">
        <v>0</v>
      </c>
      <c r="AR88" s="197">
        <v>0</v>
      </c>
      <c r="AS88" s="197">
        <v>1.67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10.63</v>
      </c>
      <c r="E89" s="197">
        <v>0</v>
      </c>
      <c r="F89" s="197">
        <v>11.5</v>
      </c>
      <c r="G89" s="197">
        <v>6.66</v>
      </c>
      <c r="H89" s="197">
        <v>0</v>
      </c>
      <c r="I89" s="197">
        <v>8.07</v>
      </c>
      <c r="J89" s="197">
        <v>16.14</v>
      </c>
      <c r="K89" s="197">
        <v>0.31</v>
      </c>
      <c r="L89" s="197">
        <v>13.71</v>
      </c>
      <c r="M89" s="197">
        <v>0.95</v>
      </c>
      <c r="N89" s="197">
        <v>0.57999999999999996</v>
      </c>
      <c r="O89" s="197">
        <v>0</v>
      </c>
      <c r="P89" s="197">
        <v>1.02</v>
      </c>
      <c r="Q89" s="197">
        <v>0.17</v>
      </c>
      <c r="R89" s="197">
        <v>0.26</v>
      </c>
      <c r="S89" s="197">
        <v>0.27</v>
      </c>
      <c r="T89" s="197">
        <v>0</v>
      </c>
      <c r="U89" s="197">
        <v>2.25</v>
      </c>
      <c r="V89" s="197">
        <v>0.71</v>
      </c>
      <c r="W89" s="197">
        <v>3.86</v>
      </c>
      <c r="X89" s="197">
        <v>1.01</v>
      </c>
      <c r="Y89" s="197">
        <v>0</v>
      </c>
      <c r="Z89" s="197">
        <v>2.08</v>
      </c>
      <c r="AA89" s="197">
        <v>0.79</v>
      </c>
      <c r="AB89" s="197">
        <v>0</v>
      </c>
      <c r="AC89" s="197">
        <v>1.26</v>
      </c>
      <c r="AD89" s="197">
        <v>8.9</v>
      </c>
      <c r="AE89" s="197">
        <v>0</v>
      </c>
      <c r="AF89" s="197">
        <v>0</v>
      </c>
      <c r="AG89" s="197">
        <v>20.16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17.010000000000002</v>
      </c>
      <c r="AP89" s="197">
        <v>114.2</v>
      </c>
      <c r="AQ89" s="197">
        <v>0</v>
      </c>
      <c r="AR89" s="197">
        <v>0</v>
      </c>
      <c r="AS89" s="197">
        <v>1.67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10.63</v>
      </c>
      <c r="E90" s="197">
        <v>0</v>
      </c>
      <c r="F90" s="197">
        <v>11.5</v>
      </c>
      <c r="G90" s="197">
        <v>6.66</v>
      </c>
      <c r="H90" s="197">
        <v>0</v>
      </c>
      <c r="I90" s="197">
        <v>8.07</v>
      </c>
      <c r="J90" s="197">
        <v>16.14</v>
      </c>
      <c r="K90" s="197">
        <v>0.31</v>
      </c>
      <c r="L90" s="197">
        <v>13.71</v>
      </c>
      <c r="M90" s="197">
        <v>0.95</v>
      </c>
      <c r="N90" s="197">
        <v>0.57999999999999996</v>
      </c>
      <c r="O90" s="197">
        <v>0</v>
      </c>
      <c r="P90" s="197">
        <v>1.02</v>
      </c>
      <c r="Q90" s="197">
        <v>0.17</v>
      </c>
      <c r="R90" s="197">
        <v>0.26</v>
      </c>
      <c r="S90" s="197">
        <v>0.27</v>
      </c>
      <c r="T90" s="197">
        <v>0</v>
      </c>
      <c r="U90" s="197">
        <v>2.25</v>
      </c>
      <c r="V90" s="197">
        <v>0.71</v>
      </c>
      <c r="W90" s="197">
        <v>3.86</v>
      </c>
      <c r="X90" s="197">
        <v>1.01</v>
      </c>
      <c r="Y90" s="197">
        <v>0</v>
      </c>
      <c r="Z90" s="197">
        <v>2.08</v>
      </c>
      <c r="AA90" s="197">
        <v>0.79</v>
      </c>
      <c r="AB90" s="197">
        <v>0</v>
      </c>
      <c r="AC90" s="197">
        <v>1.26</v>
      </c>
      <c r="AD90" s="197">
        <v>8.9</v>
      </c>
      <c r="AE90" s="197">
        <v>0</v>
      </c>
      <c r="AF90" s="197">
        <v>0</v>
      </c>
      <c r="AG90" s="197">
        <v>20.16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17.010000000000002</v>
      </c>
      <c r="AP90" s="197">
        <v>114.2</v>
      </c>
      <c r="AQ90" s="197">
        <v>0</v>
      </c>
      <c r="AR90" s="197">
        <v>0</v>
      </c>
      <c r="AS90" s="197">
        <v>1.67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10.95</v>
      </c>
      <c r="E91" s="197">
        <v>0</v>
      </c>
      <c r="F91" s="197">
        <v>11.5</v>
      </c>
      <c r="G91" s="197">
        <v>6.66</v>
      </c>
      <c r="H91" s="197">
        <v>0</v>
      </c>
      <c r="I91" s="197">
        <v>8.41</v>
      </c>
      <c r="J91" s="197">
        <v>16.14</v>
      </c>
      <c r="K91" s="197">
        <v>0.31</v>
      </c>
      <c r="L91" s="197">
        <v>13.71</v>
      </c>
      <c r="M91" s="197">
        <v>0.95</v>
      </c>
      <c r="N91" s="197">
        <v>0.57999999999999996</v>
      </c>
      <c r="O91" s="197">
        <v>0</v>
      </c>
      <c r="P91" s="197">
        <v>1.02</v>
      </c>
      <c r="Q91" s="197">
        <v>0.17</v>
      </c>
      <c r="R91" s="197">
        <v>0.26</v>
      </c>
      <c r="S91" s="197">
        <v>0.27</v>
      </c>
      <c r="T91" s="197">
        <v>0</v>
      </c>
      <c r="U91" s="197">
        <v>2.25</v>
      </c>
      <c r="V91" s="197">
        <v>0.71</v>
      </c>
      <c r="W91" s="197">
        <v>3.86</v>
      </c>
      <c r="X91" s="197">
        <v>1.01</v>
      </c>
      <c r="Y91" s="197">
        <v>0</v>
      </c>
      <c r="Z91" s="197">
        <v>2.08</v>
      </c>
      <c r="AA91" s="197">
        <v>0.79</v>
      </c>
      <c r="AB91" s="197">
        <v>0</v>
      </c>
      <c r="AC91" s="197">
        <v>1.26</v>
      </c>
      <c r="AD91" s="197">
        <v>8.9</v>
      </c>
      <c r="AE91" s="197">
        <v>0</v>
      </c>
      <c r="AF91" s="197">
        <v>0</v>
      </c>
      <c r="AG91" s="197">
        <v>20.16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17.010000000000002</v>
      </c>
      <c r="AP91" s="197">
        <v>114.2</v>
      </c>
      <c r="AQ91" s="197">
        <v>0</v>
      </c>
      <c r="AR91" s="197">
        <v>0</v>
      </c>
      <c r="AS91" s="197">
        <v>1.67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10.95</v>
      </c>
      <c r="E92" s="197">
        <v>0</v>
      </c>
      <c r="F92" s="197">
        <v>11.5</v>
      </c>
      <c r="G92" s="197">
        <v>6.66</v>
      </c>
      <c r="H92" s="197">
        <v>0</v>
      </c>
      <c r="I92" s="197">
        <v>8.41</v>
      </c>
      <c r="J92" s="197">
        <v>16.14</v>
      </c>
      <c r="K92" s="197">
        <v>0.31</v>
      </c>
      <c r="L92" s="197">
        <v>13.71</v>
      </c>
      <c r="M92" s="197">
        <v>0.95</v>
      </c>
      <c r="N92" s="197">
        <v>0.57999999999999996</v>
      </c>
      <c r="O92" s="197">
        <v>0</v>
      </c>
      <c r="P92" s="197">
        <v>1.02</v>
      </c>
      <c r="Q92" s="197">
        <v>0.17</v>
      </c>
      <c r="R92" s="197">
        <v>0.26</v>
      </c>
      <c r="S92" s="197">
        <v>0.27</v>
      </c>
      <c r="T92" s="197">
        <v>0</v>
      </c>
      <c r="U92" s="197">
        <v>2.25</v>
      </c>
      <c r="V92" s="197">
        <v>0.71</v>
      </c>
      <c r="W92" s="197">
        <v>3.86</v>
      </c>
      <c r="X92" s="197">
        <v>1.01</v>
      </c>
      <c r="Y92" s="197">
        <v>0</v>
      </c>
      <c r="Z92" s="197">
        <v>2.08</v>
      </c>
      <c r="AA92" s="197">
        <v>0.79</v>
      </c>
      <c r="AB92" s="197">
        <v>0</v>
      </c>
      <c r="AC92" s="197">
        <v>1.26</v>
      </c>
      <c r="AD92" s="197">
        <v>8.9</v>
      </c>
      <c r="AE92" s="197">
        <v>0</v>
      </c>
      <c r="AF92" s="197">
        <v>0</v>
      </c>
      <c r="AG92" s="197">
        <v>20.16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17.010000000000002</v>
      </c>
      <c r="AP92" s="197">
        <v>114.2</v>
      </c>
      <c r="AQ92" s="197">
        <v>0</v>
      </c>
      <c r="AR92" s="197">
        <v>0</v>
      </c>
      <c r="AS92" s="197">
        <v>1.67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10.95</v>
      </c>
      <c r="E93" s="197">
        <v>0</v>
      </c>
      <c r="F93" s="197">
        <v>11.5</v>
      </c>
      <c r="G93" s="197">
        <v>6.66</v>
      </c>
      <c r="H93" s="197">
        <v>0</v>
      </c>
      <c r="I93" s="197">
        <v>8.41</v>
      </c>
      <c r="J93" s="197">
        <v>16.14</v>
      </c>
      <c r="K93" s="197">
        <v>0.31</v>
      </c>
      <c r="L93" s="197">
        <v>13.71</v>
      </c>
      <c r="M93" s="197">
        <v>0.95</v>
      </c>
      <c r="N93" s="197">
        <v>0.57999999999999996</v>
      </c>
      <c r="O93" s="197">
        <v>0</v>
      </c>
      <c r="P93" s="197">
        <v>1.02</v>
      </c>
      <c r="Q93" s="197">
        <v>0.17</v>
      </c>
      <c r="R93" s="197">
        <v>0.26</v>
      </c>
      <c r="S93" s="197">
        <v>0.27</v>
      </c>
      <c r="T93" s="197">
        <v>0</v>
      </c>
      <c r="U93" s="197">
        <v>2.25</v>
      </c>
      <c r="V93" s="197">
        <v>0.71</v>
      </c>
      <c r="W93" s="197">
        <v>3.86</v>
      </c>
      <c r="X93" s="197">
        <v>1.01</v>
      </c>
      <c r="Y93" s="197">
        <v>0</v>
      </c>
      <c r="Z93" s="197">
        <v>2.08</v>
      </c>
      <c r="AA93" s="197">
        <v>0.79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20.16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17.010000000000002</v>
      </c>
      <c r="AP93" s="197">
        <v>114.2</v>
      </c>
      <c r="AQ93" s="197">
        <v>0</v>
      </c>
      <c r="AR93" s="197">
        <v>0</v>
      </c>
      <c r="AS93" s="197">
        <v>1.67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10.95</v>
      </c>
      <c r="E94" s="197">
        <v>0</v>
      </c>
      <c r="F94" s="197">
        <v>11.5</v>
      </c>
      <c r="G94" s="197">
        <v>6.66</v>
      </c>
      <c r="H94" s="197">
        <v>0</v>
      </c>
      <c r="I94" s="197">
        <v>8.41</v>
      </c>
      <c r="J94" s="197">
        <v>16.14</v>
      </c>
      <c r="K94" s="197">
        <v>0.31</v>
      </c>
      <c r="L94" s="197">
        <v>13.71</v>
      </c>
      <c r="M94" s="197">
        <v>0.95</v>
      </c>
      <c r="N94" s="197">
        <v>0.57999999999999996</v>
      </c>
      <c r="O94" s="197">
        <v>0</v>
      </c>
      <c r="P94" s="197">
        <v>1.02</v>
      </c>
      <c r="Q94" s="197">
        <v>0.17</v>
      </c>
      <c r="R94" s="197">
        <v>0.26</v>
      </c>
      <c r="S94" s="197">
        <v>0.27</v>
      </c>
      <c r="T94" s="197">
        <v>0</v>
      </c>
      <c r="U94" s="197">
        <v>2.25</v>
      </c>
      <c r="V94" s="197">
        <v>0.71</v>
      </c>
      <c r="W94" s="197">
        <v>3.86</v>
      </c>
      <c r="X94" s="197">
        <v>1.01</v>
      </c>
      <c r="Y94" s="197">
        <v>0</v>
      </c>
      <c r="Z94" s="197">
        <v>2.08</v>
      </c>
      <c r="AA94" s="197">
        <v>0.79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20.16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17.010000000000002</v>
      </c>
      <c r="AP94" s="197">
        <v>114.2</v>
      </c>
      <c r="AQ94" s="197">
        <v>0</v>
      </c>
      <c r="AR94" s="197">
        <v>0</v>
      </c>
      <c r="AS94" s="197">
        <v>1.67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10.95</v>
      </c>
      <c r="E95" s="197">
        <v>0</v>
      </c>
      <c r="F95" s="197">
        <v>11.5</v>
      </c>
      <c r="G95" s="197">
        <v>6.66</v>
      </c>
      <c r="H95" s="197">
        <v>0</v>
      </c>
      <c r="I95" s="197">
        <v>8.41</v>
      </c>
      <c r="J95" s="197">
        <v>16.14</v>
      </c>
      <c r="K95" s="197">
        <v>0.31</v>
      </c>
      <c r="L95" s="197">
        <v>13.71</v>
      </c>
      <c r="M95" s="197">
        <v>0.95</v>
      </c>
      <c r="N95" s="197">
        <v>0.57999999999999996</v>
      </c>
      <c r="O95" s="197">
        <v>0</v>
      </c>
      <c r="P95" s="197">
        <v>1.02</v>
      </c>
      <c r="Q95" s="197">
        <v>0.17</v>
      </c>
      <c r="R95" s="197">
        <v>0.26</v>
      </c>
      <c r="S95" s="197">
        <v>0.27</v>
      </c>
      <c r="T95" s="197">
        <v>0</v>
      </c>
      <c r="U95" s="197">
        <v>2.25</v>
      </c>
      <c r="V95" s="197">
        <v>0.71</v>
      </c>
      <c r="W95" s="197">
        <v>3.86</v>
      </c>
      <c r="X95" s="197">
        <v>1.01</v>
      </c>
      <c r="Y95" s="197">
        <v>0</v>
      </c>
      <c r="Z95" s="197">
        <v>2.08</v>
      </c>
      <c r="AA95" s="197">
        <v>0.79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19.77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17.010000000000002</v>
      </c>
      <c r="AP95" s="197">
        <v>114.2</v>
      </c>
      <c r="AQ95" s="197">
        <v>0</v>
      </c>
      <c r="AR95" s="197">
        <v>0</v>
      </c>
      <c r="AS95" s="197">
        <v>1.67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10.95</v>
      </c>
      <c r="E96" s="197">
        <v>0</v>
      </c>
      <c r="F96" s="197">
        <v>11.5</v>
      </c>
      <c r="G96" s="197">
        <v>6.66</v>
      </c>
      <c r="H96" s="197">
        <v>0</v>
      </c>
      <c r="I96" s="197">
        <v>8.41</v>
      </c>
      <c r="J96" s="197">
        <v>16.14</v>
      </c>
      <c r="K96" s="197">
        <v>0.31</v>
      </c>
      <c r="L96" s="197">
        <v>13.71</v>
      </c>
      <c r="M96" s="197">
        <v>0.95</v>
      </c>
      <c r="N96" s="197">
        <v>0.57999999999999996</v>
      </c>
      <c r="O96" s="197">
        <v>0</v>
      </c>
      <c r="P96" s="197">
        <v>1.02</v>
      </c>
      <c r="Q96" s="197">
        <v>0.17</v>
      </c>
      <c r="R96" s="197">
        <v>0.26</v>
      </c>
      <c r="S96" s="197">
        <v>0.27</v>
      </c>
      <c r="T96" s="197">
        <v>0</v>
      </c>
      <c r="U96" s="197">
        <v>2.25</v>
      </c>
      <c r="V96" s="197">
        <v>0.71</v>
      </c>
      <c r="W96" s="197">
        <v>3.86</v>
      </c>
      <c r="X96" s="197">
        <v>1.01</v>
      </c>
      <c r="Y96" s="197">
        <v>0</v>
      </c>
      <c r="Z96" s="197">
        <v>2.08</v>
      </c>
      <c r="AA96" s="197">
        <v>0.79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19.77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17.010000000000002</v>
      </c>
      <c r="AP96" s="197">
        <v>114.2</v>
      </c>
      <c r="AQ96" s="197">
        <v>0</v>
      </c>
      <c r="AR96" s="197">
        <v>0</v>
      </c>
      <c r="AS96" s="197">
        <v>1.67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10.95</v>
      </c>
      <c r="E97" s="197">
        <v>0</v>
      </c>
      <c r="F97" s="197">
        <v>11.5</v>
      </c>
      <c r="G97" s="197">
        <v>6.66</v>
      </c>
      <c r="H97" s="197">
        <v>0</v>
      </c>
      <c r="I97" s="197">
        <v>8.41</v>
      </c>
      <c r="J97" s="197">
        <v>16.14</v>
      </c>
      <c r="K97" s="197">
        <v>0.31</v>
      </c>
      <c r="L97" s="197">
        <v>13.7</v>
      </c>
      <c r="M97" s="197">
        <v>0.95</v>
      </c>
      <c r="N97" s="197">
        <v>0.57999999999999996</v>
      </c>
      <c r="O97" s="197">
        <v>0</v>
      </c>
      <c r="P97" s="197">
        <v>1.02</v>
      </c>
      <c r="Q97" s="197">
        <v>0.16</v>
      </c>
      <c r="R97" s="197">
        <v>0.26</v>
      </c>
      <c r="S97" s="197">
        <v>0.27</v>
      </c>
      <c r="T97" s="197">
        <v>0</v>
      </c>
      <c r="U97" s="197">
        <v>2.25</v>
      </c>
      <c r="V97" s="197">
        <v>0.71</v>
      </c>
      <c r="W97" s="197">
        <v>3.86</v>
      </c>
      <c r="X97" s="197">
        <v>1.01</v>
      </c>
      <c r="Y97" s="197">
        <v>0</v>
      </c>
      <c r="Z97" s="197">
        <v>2.08</v>
      </c>
      <c r="AA97" s="197">
        <v>0.79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19.77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17.010000000000002</v>
      </c>
      <c r="AP97" s="197">
        <v>114.2</v>
      </c>
      <c r="AQ97" s="197">
        <v>0</v>
      </c>
      <c r="AR97" s="197">
        <v>0</v>
      </c>
      <c r="AS97" s="197">
        <v>1.67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10.95</v>
      </c>
      <c r="E98" s="197">
        <v>0</v>
      </c>
      <c r="F98" s="197">
        <v>11.5</v>
      </c>
      <c r="G98" s="197">
        <v>6.66</v>
      </c>
      <c r="H98" s="197">
        <v>0</v>
      </c>
      <c r="I98" s="197">
        <v>8.41</v>
      </c>
      <c r="J98" s="197">
        <v>16.14</v>
      </c>
      <c r="K98" s="197">
        <v>0.31</v>
      </c>
      <c r="L98" s="197">
        <v>13.7</v>
      </c>
      <c r="M98" s="197">
        <v>0.95</v>
      </c>
      <c r="N98" s="197">
        <v>0.57999999999999996</v>
      </c>
      <c r="O98" s="197">
        <v>0</v>
      </c>
      <c r="P98" s="197">
        <v>1.02</v>
      </c>
      <c r="Q98" s="197">
        <v>0.16</v>
      </c>
      <c r="R98" s="197">
        <v>0.26</v>
      </c>
      <c r="S98" s="197">
        <v>0.27</v>
      </c>
      <c r="T98" s="197">
        <v>0</v>
      </c>
      <c r="U98" s="197">
        <v>2.25</v>
      </c>
      <c r="V98" s="197">
        <v>0.71</v>
      </c>
      <c r="W98" s="197">
        <v>3.86</v>
      </c>
      <c r="X98" s="197">
        <v>1.01</v>
      </c>
      <c r="Y98" s="197">
        <v>0</v>
      </c>
      <c r="Z98" s="197">
        <v>2.08</v>
      </c>
      <c r="AA98" s="197">
        <v>0.79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19.77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17.010000000000002</v>
      </c>
      <c r="AP98" s="197">
        <v>114.2</v>
      </c>
      <c r="AQ98" s="197">
        <v>0</v>
      </c>
      <c r="AR98" s="197">
        <v>0</v>
      </c>
      <c r="AS98" s="197">
        <v>1.67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0.26285999999999971</v>
      </c>
      <c r="E99">
        <f t="shared" si="0"/>
        <v>0</v>
      </c>
      <c r="F99">
        <f t="shared" si="0"/>
        <v>0.20610249999999999</v>
      </c>
      <c r="G99">
        <f t="shared" si="0"/>
        <v>0.22503000000000006</v>
      </c>
      <c r="H99">
        <f t="shared" si="0"/>
        <v>0</v>
      </c>
      <c r="I99">
        <f t="shared" si="0"/>
        <v>0.22048500000000024</v>
      </c>
      <c r="J99">
        <f t="shared" si="0"/>
        <v>0.2935850000000001</v>
      </c>
      <c r="K99">
        <f t="shared" si="0"/>
        <v>7.5624999999999876E-3</v>
      </c>
      <c r="L99">
        <f t="shared" si="0"/>
        <v>1.6918100000000009</v>
      </c>
      <c r="M99">
        <f t="shared" si="0"/>
        <v>2.2800000000000039E-2</v>
      </c>
      <c r="N99">
        <f t="shared" si="0"/>
        <v>1.4219999999999995E-2</v>
      </c>
      <c r="O99">
        <f t="shared" si="0"/>
        <v>0</v>
      </c>
      <c r="P99">
        <f t="shared" si="0"/>
        <v>2.4479999999999991E-2</v>
      </c>
      <c r="Q99">
        <f t="shared" si="0"/>
        <v>1.8712500000000003E-2</v>
      </c>
      <c r="R99">
        <f t="shared" si="0"/>
        <v>6.2400000000000112E-3</v>
      </c>
      <c r="S99">
        <f t="shared" si="0"/>
        <v>3.8025000000000073E-2</v>
      </c>
      <c r="T99">
        <f t="shared" si="0"/>
        <v>0</v>
      </c>
      <c r="U99">
        <f t="shared" si="0"/>
        <v>4.5295000000000044E-2</v>
      </c>
      <c r="V99">
        <f t="shared" si="0"/>
        <v>1.7107500000000005E-2</v>
      </c>
      <c r="W99">
        <f t="shared" si="0"/>
        <v>8.791750000000019E-2</v>
      </c>
      <c r="X99">
        <f t="shared" si="0"/>
        <v>2.4240000000000029E-2</v>
      </c>
      <c r="Y99">
        <f t="shared" si="0"/>
        <v>0</v>
      </c>
      <c r="Z99">
        <f t="shared" si="0"/>
        <v>4.9920000000000089E-2</v>
      </c>
      <c r="AA99">
        <f t="shared" si="0"/>
        <v>1.8960000000000008E-2</v>
      </c>
      <c r="AB99">
        <f t="shared" si="0"/>
        <v>0</v>
      </c>
      <c r="AC99">
        <f t="shared" si="0"/>
        <v>8.6100000000000031E-3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0.3014325000000001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0.73376750000000246</v>
      </c>
      <c r="AP99">
        <f t="shared" si="0"/>
        <v>2.7408000000000019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6.3219999999999998E-2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-44</v>
      </c>
      <c r="G73" s="82">
        <v>-44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44</v>
      </c>
      <c r="AF73" s="82">
        <v>0</v>
      </c>
      <c r="AG73" s="82">
        <v>0</v>
      </c>
      <c r="AH73" s="82">
        <v>0</v>
      </c>
      <c r="AI73" s="82">
        <v>44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44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-44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440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440</v>
      </c>
      <c r="DF73" s="81">
        <f t="shared" si="59"/>
        <v>44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-44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-77</v>
      </c>
      <c r="G74" s="82">
        <v>-77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77</v>
      </c>
      <c r="AF74" s="82">
        <v>0</v>
      </c>
      <c r="AG74" s="82">
        <v>0</v>
      </c>
      <c r="AH74" s="82">
        <v>0</v>
      </c>
      <c r="AI74" s="82">
        <v>77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77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-77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770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770</v>
      </c>
      <c r="DF74" s="81">
        <f t="shared" si="59"/>
        <v>77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-77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-65</v>
      </c>
      <c r="N75" s="82">
        <v>-65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65</v>
      </c>
      <c r="AG75" s="82">
        <v>0</v>
      </c>
      <c r="AH75" s="82">
        <v>0</v>
      </c>
      <c r="AI75" s="82">
        <v>65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65</v>
      </c>
      <c r="BR75" s="83">
        <f t="shared" si="47"/>
        <v>0</v>
      </c>
      <c r="BS75" s="83">
        <f t="shared" si="47"/>
        <v>0</v>
      </c>
      <c r="BT75" s="83">
        <f t="shared" si="48"/>
        <v>-65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650</v>
      </c>
      <c r="DB75" s="80">
        <f t="shared" si="57"/>
        <v>0</v>
      </c>
      <c r="DC75" s="80">
        <f t="shared" si="57"/>
        <v>0</v>
      </c>
      <c r="DD75" s="80">
        <f t="shared" si="58"/>
        <v>650</v>
      </c>
      <c r="DF75" s="81">
        <f t="shared" si="59"/>
        <v>0</v>
      </c>
      <c r="DG75" s="81">
        <f t="shared" si="60"/>
        <v>65</v>
      </c>
      <c r="DH75" s="81">
        <f t="shared" si="61"/>
        <v>0</v>
      </c>
      <c r="DI75" s="81">
        <f t="shared" si="62"/>
        <v>0</v>
      </c>
      <c r="DJ75" s="81">
        <f t="shared" si="63"/>
        <v>-65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-55</v>
      </c>
      <c r="N76" s="82">
        <v>-55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55</v>
      </c>
      <c r="AG76" s="82">
        <v>0</v>
      </c>
      <c r="AH76" s="82">
        <v>0</v>
      </c>
      <c r="AI76" s="82">
        <v>55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55</v>
      </c>
      <c r="BR76" s="83">
        <f t="shared" si="47"/>
        <v>0</v>
      </c>
      <c r="BS76" s="83">
        <f t="shared" si="47"/>
        <v>0</v>
      </c>
      <c r="BT76" s="83">
        <f t="shared" si="48"/>
        <v>-55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550</v>
      </c>
      <c r="DB76" s="80">
        <f t="shared" si="57"/>
        <v>0</v>
      </c>
      <c r="DC76" s="80">
        <f t="shared" si="57"/>
        <v>0</v>
      </c>
      <c r="DD76" s="80">
        <f t="shared" si="58"/>
        <v>550</v>
      </c>
      <c r="DF76" s="81">
        <f t="shared" si="59"/>
        <v>0</v>
      </c>
      <c r="DG76" s="81">
        <f t="shared" si="60"/>
        <v>55</v>
      </c>
      <c r="DH76" s="81">
        <f t="shared" si="61"/>
        <v>0</v>
      </c>
      <c r="DI76" s="81">
        <f t="shared" si="62"/>
        <v>0</v>
      </c>
      <c r="DJ76" s="81">
        <f t="shared" si="63"/>
        <v>-55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-60</v>
      </c>
      <c r="N77" s="82">
        <v>-60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60</v>
      </c>
      <c r="AG77" s="82">
        <v>0</v>
      </c>
      <c r="AH77" s="82">
        <v>0</v>
      </c>
      <c r="AI77" s="82">
        <v>60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60</v>
      </c>
      <c r="BR77" s="83">
        <f t="shared" si="47"/>
        <v>0</v>
      </c>
      <c r="BS77" s="83">
        <f t="shared" si="47"/>
        <v>0</v>
      </c>
      <c r="BT77" s="83">
        <f t="shared" si="48"/>
        <v>-60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600</v>
      </c>
      <c r="DB77" s="80">
        <f t="shared" si="57"/>
        <v>0</v>
      </c>
      <c r="DC77" s="80">
        <f t="shared" si="57"/>
        <v>0</v>
      </c>
      <c r="DD77" s="80">
        <f t="shared" si="58"/>
        <v>600</v>
      </c>
      <c r="DF77" s="81">
        <f t="shared" si="59"/>
        <v>0</v>
      </c>
      <c r="DG77" s="81">
        <f t="shared" si="60"/>
        <v>60</v>
      </c>
      <c r="DH77" s="81">
        <f t="shared" si="61"/>
        <v>0</v>
      </c>
      <c r="DI77" s="81">
        <f t="shared" si="62"/>
        <v>0</v>
      </c>
      <c r="DJ77" s="81">
        <f t="shared" si="63"/>
        <v>-60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-45</v>
      </c>
      <c r="N78" s="82">
        <v>-45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45</v>
      </c>
      <c r="AG78" s="82">
        <v>0</v>
      </c>
      <c r="AH78" s="82">
        <v>0</v>
      </c>
      <c r="AI78" s="82">
        <v>45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45</v>
      </c>
      <c r="BR78" s="83">
        <f t="shared" si="47"/>
        <v>0</v>
      </c>
      <c r="BS78" s="83">
        <f t="shared" si="47"/>
        <v>0</v>
      </c>
      <c r="BT78" s="83">
        <f t="shared" si="48"/>
        <v>-45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450</v>
      </c>
      <c r="DB78" s="80">
        <f t="shared" si="57"/>
        <v>0</v>
      </c>
      <c r="DC78" s="80">
        <f t="shared" si="57"/>
        <v>0</v>
      </c>
      <c r="DD78" s="80">
        <f t="shared" si="58"/>
        <v>450</v>
      </c>
      <c r="DF78" s="81">
        <f t="shared" si="59"/>
        <v>0</v>
      </c>
      <c r="DG78" s="81">
        <f t="shared" si="60"/>
        <v>45</v>
      </c>
      <c r="DH78" s="81">
        <f t="shared" si="61"/>
        <v>0</v>
      </c>
      <c r="DI78" s="81">
        <f t="shared" si="62"/>
        <v>0</v>
      </c>
      <c r="DJ78" s="81">
        <f t="shared" si="63"/>
        <v>-45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-30</v>
      </c>
      <c r="N79" s="82">
        <v>-30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30</v>
      </c>
      <c r="AG79" s="82">
        <v>0</v>
      </c>
      <c r="AH79" s="82">
        <v>0</v>
      </c>
      <c r="AI79" s="82">
        <v>30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30</v>
      </c>
      <c r="BR79" s="83">
        <f t="shared" si="47"/>
        <v>0</v>
      </c>
      <c r="BS79" s="83">
        <f t="shared" si="47"/>
        <v>0</v>
      </c>
      <c r="BT79" s="83">
        <f t="shared" si="48"/>
        <v>-30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300</v>
      </c>
      <c r="DB79" s="80">
        <f t="shared" si="57"/>
        <v>0</v>
      </c>
      <c r="DC79" s="80">
        <f t="shared" si="57"/>
        <v>0</v>
      </c>
      <c r="DD79" s="80">
        <f t="shared" si="58"/>
        <v>300</v>
      </c>
      <c r="DF79" s="81">
        <f t="shared" si="59"/>
        <v>0</v>
      </c>
      <c r="DG79" s="81">
        <f t="shared" si="60"/>
        <v>30</v>
      </c>
      <c r="DH79" s="81">
        <f t="shared" si="61"/>
        <v>0</v>
      </c>
      <c r="DI79" s="81">
        <f t="shared" si="62"/>
        <v>0</v>
      </c>
      <c r="DJ79" s="81">
        <f t="shared" si="63"/>
        <v>-30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-25</v>
      </c>
      <c r="N80" s="82">
        <v>-25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25</v>
      </c>
      <c r="AG80" s="82">
        <v>0</v>
      </c>
      <c r="AH80" s="82">
        <v>0</v>
      </c>
      <c r="AI80" s="82">
        <v>25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25</v>
      </c>
      <c r="BR80" s="83">
        <f t="shared" si="47"/>
        <v>0</v>
      </c>
      <c r="BS80" s="83">
        <f t="shared" si="47"/>
        <v>0</v>
      </c>
      <c r="BT80" s="83">
        <f t="shared" si="48"/>
        <v>-25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250</v>
      </c>
      <c r="DB80" s="80">
        <f t="shared" si="57"/>
        <v>0</v>
      </c>
      <c r="DC80" s="80">
        <f t="shared" si="57"/>
        <v>0</v>
      </c>
      <c r="DD80" s="80">
        <f t="shared" si="58"/>
        <v>250</v>
      </c>
      <c r="DF80" s="81">
        <f t="shared" si="59"/>
        <v>0</v>
      </c>
      <c r="DG80" s="81">
        <f t="shared" si="60"/>
        <v>25</v>
      </c>
      <c r="DH80" s="81">
        <f t="shared" si="61"/>
        <v>0</v>
      </c>
      <c r="DI80" s="81">
        <f t="shared" si="62"/>
        <v>0</v>
      </c>
      <c r="DJ80" s="81">
        <f t="shared" si="63"/>
        <v>-25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3.0249999999999999E-2</v>
      </c>
      <c r="BQ99" s="87">
        <f t="shared" ref="BQ99:BT99" si="68">SUM(BQ3:BQ98)/4000</f>
        <v>7.0000000000000007E-2</v>
      </c>
      <c r="BR99" s="87">
        <f t="shared" si="68"/>
        <v>0</v>
      </c>
      <c r="BS99" s="87">
        <f t="shared" si="68"/>
        <v>0</v>
      </c>
      <c r="BT99" s="87">
        <f t="shared" si="68"/>
        <v>-0.10025000000000001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3.0249999999999999E-2</v>
      </c>
      <c r="DA99" s="89">
        <f t="shared" ref="DA99:DD99" si="73">SUM(DA3:DA98)/40000</f>
        <v>7.0000000000000007E-2</v>
      </c>
      <c r="DB99" s="89">
        <f t="shared" si="73"/>
        <v>0</v>
      </c>
      <c r="DC99" s="89">
        <f t="shared" si="73"/>
        <v>0</v>
      </c>
      <c r="DD99" s="89">
        <f t="shared" si="73"/>
        <v>0.10025000000000001</v>
      </c>
      <c r="DE99" s="86"/>
      <c r="DF99" s="81">
        <f t="shared" si="59"/>
        <v>3.0249999999999999E-2</v>
      </c>
      <c r="DG99" s="81">
        <f t="shared" si="60"/>
        <v>7.0000000000000007E-2</v>
      </c>
      <c r="DH99" s="81">
        <f t="shared" si="61"/>
        <v>0</v>
      </c>
      <c r="DI99" s="81">
        <f t="shared" si="62"/>
        <v>0</v>
      </c>
      <c r="DJ99" s="81">
        <f t="shared" si="63"/>
        <v>-0.10025000000000001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682.82912699999997</v>
      </c>
      <c r="C3" s="177">
        <f ca="1">$B3*C$1/100</f>
        <v>509.39052874199996</v>
      </c>
      <c r="D3" s="178">
        <f t="shared" ref="D3:F18" ca="1" si="0">$B3*D$1/100</f>
        <v>164.08383921810002</v>
      </c>
      <c r="E3" s="178">
        <f t="shared" ca="1" si="0"/>
        <v>9.3547590398999994</v>
      </c>
      <c r="F3" s="179">
        <f t="shared" ca="1" si="0"/>
        <v>0</v>
      </c>
      <c r="G3" s="176">
        <f t="shared" ref="G3:G66" ca="1" si="1">INDIRECT("ISGS_exbus!" &amp; $V$3 &amp; X3)</f>
        <v>542.43880000000001</v>
      </c>
      <c r="H3" s="176">
        <f t="shared" ref="H3:H66" ca="1" si="2">INDIRECT("ISGS_Delhi_pp!" &amp; $V$3 &amp; X3)</f>
        <v>524.26710000000003</v>
      </c>
      <c r="I3" s="180">
        <f ca="1">INDIRECT("BRPL_EOD!" &amp; $V$3 &amp; X3)</f>
        <v>356.64</v>
      </c>
      <c r="J3" s="178">
        <f ca="1">INDIRECT("BYPL_EOD!" &amp; $V$3 &amp; X3)</f>
        <v>158.58000000000001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524.26</v>
      </c>
      <c r="N3" s="177">
        <f ca="1">INDIRECT("BRPL_ISGS_exbus!" &amp; $V$3 &amp; X3)</f>
        <v>369.0065494830809</v>
      </c>
      <c r="O3" s="178">
        <f ca="1">INDIRECT("BYPL_ISGS_exbus!" &amp; $V$3 &amp; X3)</f>
        <v>164.07878705985581</v>
      </c>
      <c r="P3" s="178">
        <f ca="1">INDIRECT("TPDDL_ISGS_exbus!" &amp; $V$3 &amp; X3)</f>
        <v>9.35346345706329</v>
      </c>
      <c r="Q3" s="178">
        <f ca="1">INDIRECT("NDMC_ISGS_exbus!" &amp; $V$3 &amp; X3)</f>
        <v>0</v>
      </c>
      <c r="R3" s="179">
        <f ca="1">SUM(N3:Q3)</f>
        <v>542.43880000000001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682.82912699999997</v>
      </c>
      <c r="C4" s="181">
        <f t="shared" ref="C4:F35" ca="1" si="4">$B4*C$1/100</f>
        <v>509.39052874199996</v>
      </c>
      <c r="D4" s="182">
        <f t="shared" ca="1" si="0"/>
        <v>164.08383921810002</v>
      </c>
      <c r="E4" s="182">
        <f t="shared" ca="1" si="0"/>
        <v>9.3547590398999994</v>
      </c>
      <c r="F4" s="183">
        <f t="shared" ca="1" si="0"/>
        <v>0</v>
      </c>
      <c r="G4" s="184">
        <f t="shared" ca="1" si="1"/>
        <v>529.43880000000001</v>
      </c>
      <c r="H4" s="184">
        <f t="shared" ca="1" si="2"/>
        <v>511.70260000000002</v>
      </c>
      <c r="I4" s="185">
        <f t="shared" ref="I4:I67" ca="1" si="5">INDIRECT("BRPL_EOD!" &amp; $V$3 &amp; X4)</f>
        <v>344.07</v>
      </c>
      <c r="J4" s="182">
        <f t="shared" ref="J4:J67" ca="1" si="6">INDIRECT("BYPL_EOD!" &amp; $V$3 &amp; X4)</f>
        <v>158.58000000000001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511.69</v>
      </c>
      <c r="N4" s="181">
        <f t="shared" ref="N4:N67" ca="1" si="10">INDIRECT("BRPL_ISGS_exbus!" &amp; $V$3 &amp; X4)</f>
        <v>356.00462763782764</v>
      </c>
      <c r="O4" s="182">
        <f t="shared" ref="O4:O67" ca="1" si="11">INDIRECT("BYPL_ISGS_exbus!" &amp; $V$3 &amp; X4)</f>
        <v>164.08060525708927</v>
      </c>
      <c r="P4" s="182">
        <f t="shared" ref="P4:P67" ca="1" si="12">INDIRECT("TPDDL_ISGS_exbus!" &amp; $V$3 &amp; X4)</f>
        <v>9.3535671050831564</v>
      </c>
      <c r="Q4" s="182">
        <f t="shared" ref="Q4:Q67" ca="1" si="13">INDIRECT("NDMC_ISGS_exbus!" &amp; $V$3 &amp; X4)</f>
        <v>0</v>
      </c>
      <c r="R4" s="183">
        <f t="shared" ref="R4:R67" ca="1" si="14">SUM(N4:Q4)</f>
        <v>529.43880000000001</v>
      </c>
      <c r="W4" s="46"/>
      <c r="X4" s="46">
        <v>4</v>
      </c>
    </row>
    <row r="5" spans="1:24">
      <c r="A5" s="61" t="s">
        <v>47</v>
      </c>
      <c r="B5" s="176">
        <f t="shared" ca="1" si="3"/>
        <v>682.82912699999997</v>
      </c>
      <c r="C5" s="181">
        <f t="shared" ca="1" si="4"/>
        <v>509.39052874199996</v>
      </c>
      <c r="D5" s="182">
        <f t="shared" ca="1" si="0"/>
        <v>164.08383921810002</v>
      </c>
      <c r="E5" s="182">
        <f t="shared" ca="1" si="0"/>
        <v>9.3547590398999994</v>
      </c>
      <c r="F5" s="183">
        <f t="shared" ca="1" si="0"/>
        <v>0</v>
      </c>
      <c r="G5" s="184">
        <f t="shared" ca="1" si="1"/>
        <v>529.76808500000004</v>
      </c>
      <c r="H5" s="184">
        <f t="shared" ca="1" si="2"/>
        <v>512.02085399999999</v>
      </c>
      <c r="I5" s="185">
        <f t="shared" ca="1" si="5"/>
        <v>352.43</v>
      </c>
      <c r="J5" s="182">
        <f t="shared" ca="1" si="6"/>
        <v>150.97999999999999</v>
      </c>
      <c r="K5" s="182">
        <f t="shared" ca="1" si="7"/>
        <v>8.6</v>
      </c>
      <c r="L5" s="182">
        <f t="shared" ca="1" si="8"/>
        <v>0</v>
      </c>
      <c r="M5" s="183">
        <f t="shared" ca="1" si="9"/>
        <v>512.01</v>
      </c>
      <c r="N5" s="181">
        <f t="shared" ca="1" si="10"/>
        <v>364.65335871672431</v>
      </c>
      <c r="O5" s="182">
        <f t="shared" ca="1" si="11"/>
        <v>156.21645177496535</v>
      </c>
      <c r="P5" s="182">
        <f t="shared" ca="1" si="12"/>
        <v>8.8982745083103847</v>
      </c>
      <c r="Q5" s="182">
        <f t="shared" ca="1" si="13"/>
        <v>0</v>
      </c>
      <c r="R5" s="183">
        <f t="shared" ca="1" si="14"/>
        <v>529.76808500000004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682.82912699999997</v>
      </c>
      <c r="C6" s="181">
        <f t="shared" ca="1" si="4"/>
        <v>509.39052874199996</v>
      </c>
      <c r="D6" s="182">
        <f t="shared" ca="1" si="0"/>
        <v>164.08383921810002</v>
      </c>
      <c r="E6" s="182">
        <f t="shared" ca="1" si="0"/>
        <v>9.3547590398999994</v>
      </c>
      <c r="F6" s="183">
        <f t="shared" ca="1" si="0"/>
        <v>0</v>
      </c>
      <c r="G6" s="184">
        <f t="shared" ca="1" si="1"/>
        <v>546.43880000000001</v>
      </c>
      <c r="H6" s="184">
        <f t="shared" ca="1" si="2"/>
        <v>528.13310000000001</v>
      </c>
      <c r="I6" s="185">
        <f t="shared" ca="1" si="5"/>
        <v>360.5</v>
      </c>
      <c r="J6" s="182">
        <f t="shared" ca="1" si="6"/>
        <v>158.58000000000001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528.12</v>
      </c>
      <c r="N6" s="181">
        <f t="shared" ca="1" si="10"/>
        <v>373.00459630387036</v>
      </c>
      <c r="O6" s="182">
        <f t="shared" ca="1" si="11"/>
        <v>164.08063490115885</v>
      </c>
      <c r="P6" s="182">
        <f t="shared" ca="1" si="12"/>
        <v>9.3535687949708386</v>
      </c>
      <c r="Q6" s="182">
        <f t="shared" ca="1" si="13"/>
        <v>0</v>
      </c>
      <c r="R6" s="183">
        <f t="shared" ca="1" si="14"/>
        <v>546.43880000000001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682.82912699999997</v>
      </c>
      <c r="C7" s="181">
        <f t="shared" ca="1" si="4"/>
        <v>509.39052874199996</v>
      </c>
      <c r="D7" s="182">
        <f t="shared" ca="1" si="0"/>
        <v>164.08383921810002</v>
      </c>
      <c r="E7" s="182">
        <f t="shared" ca="1" si="0"/>
        <v>9.3547590398999994</v>
      </c>
      <c r="F7" s="183">
        <f t="shared" ca="1" si="0"/>
        <v>0</v>
      </c>
      <c r="G7" s="184">
        <f t="shared" ca="1" si="1"/>
        <v>534.43880000000001</v>
      </c>
      <c r="H7" s="184">
        <f t="shared" ca="1" si="2"/>
        <v>516.53510000000006</v>
      </c>
      <c r="I7" s="185">
        <f t="shared" ca="1" si="5"/>
        <v>348.91</v>
      </c>
      <c r="J7" s="182">
        <f t="shared" ca="1" si="6"/>
        <v>158.58000000000001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516.53</v>
      </c>
      <c r="N7" s="181">
        <f t="shared" ca="1" si="10"/>
        <v>361.00718585174138</v>
      </c>
      <c r="O7" s="182">
        <f t="shared" ca="1" si="11"/>
        <v>164.07818501151917</v>
      </c>
      <c r="P7" s="182">
        <f t="shared" ca="1" si="12"/>
        <v>9.3534291367393951</v>
      </c>
      <c r="Q7" s="182">
        <f t="shared" ca="1" si="13"/>
        <v>0</v>
      </c>
      <c r="R7" s="183">
        <f t="shared" ca="1" si="14"/>
        <v>534.4387999999999</v>
      </c>
      <c r="W7" s="46"/>
      <c r="X7" s="46">
        <v>7</v>
      </c>
    </row>
    <row r="8" spans="1:24">
      <c r="A8" s="61" t="s">
        <v>50</v>
      </c>
      <c r="B8" s="176">
        <f t="shared" ca="1" si="3"/>
        <v>682.82912699999997</v>
      </c>
      <c r="C8" s="181">
        <f t="shared" ca="1" si="4"/>
        <v>509.39052874199996</v>
      </c>
      <c r="D8" s="182">
        <f t="shared" ca="1" si="0"/>
        <v>164.08383921810002</v>
      </c>
      <c r="E8" s="182">
        <f t="shared" ca="1" si="0"/>
        <v>9.3547590398999994</v>
      </c>
      <c r="F8" s="183">
        <f t="shared" ca="1" si="0"/>
        <v>0</v>
      </c>
      <c r="G8" s="184">
        <f t="shared" ca="1" si="1"/>
        <v>521.43880000000001</v>
      </c>
      <c r="H8" s="184">
        <f t="shared" ca="1" si="2"/>
        <v>503.97059999999999</v>
      </c>
      <c r="I8" s="185">
        <f t="shared" ca="1" si="5"/>
        <v>336.34</v>
      </c>
      <c r="J8" s="182">
        <f t="shared" ca="1" si="6"/>
        <v>158.58000000000001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503.96</v>
      </c>
      <c r="N8" s="181">
        <f t="shared" ca="1" si="10"/>
        <v>348.00525040082545</v>
      </c>
      <c r="O8" s="182">
        <f t="shared" ca="1" si="11"/>
        <v>164.08001608064131</v>
      </c>
      <c r="P8" s="182">
        <f t="shared" ca="1" si="12"/>
        <v>9.3535335185332169</v>
      </c>
      <c r="Q8" s="182">
        <f t="shared" ca="1" si="13"/>
        <v>0</v>
      </c>
      <c r="R8" s="183">
        <f t="shared" ca="1" si="14"/>
        <v>521.43880000000001</v>
      </c>
      <c r="W8" s="46"/>
      <c r="X8" s="46">
        <v>8</v>
      </c>
    </row>
    <row r="9" spans="1:24">
      <c r="A9" s="61" t="s">
        <v>51</v>
      </c>
      <c r="B9" s="176">
        <f t="shared" ca="1" si="3"/>
        <v>682.82912699999997</v>
      </c>
      <c r="C9" s="181">
        <f t="shared" ca="1" si="4"/>
        <v>509.39052874199996</v>
      </c>
      <c r="D9" s="182">
        <f t="shared" ca="1" si="0"/>
        <v>164.08383921810002</v>
      </c>
      <c r="E9" s="182">
        <f t="shared" ca="1" si="0"/>
        <v>9.3547590398999994</v>
      </c>
      <c r="F9" s="183">
        <f t="shared" ca="1" si="0"/>
        <v>0</v>
      </c>
      <c r="G9" s="184">
        <f t="shared" ca="1" si="1"/>
        <v>490.13307400000002</v>
      </c>
      <c r="H9" s="184">
        <f t="shared" ca="1" si="2"/>
        <v>473.713616</v>
      </c>
      <c r="I9" s="185">
        <f t="shared" ca="1" si="5"/>
        <v>300.27</v>
      </c>
      <c r="J9" s="182">
        <f t="shared" ca="1" si="6"/>
        <v>164.08</v>
      </c>
      <c r="K9" s="182">
        <f t="shared" ca="1" si="7"/>
        <v>9.35</v>
      </c>
      <c r="L9" s="182">
        <f t="shared" ca="1" si="8"/>
        <v>0</v>
      </c>
      <c r="M9" s="183">
        <f t="shared" ca="1" si="9"/>
        <v>473.70000000000005</v>
      </c>
      <c r="N9" s="181">
        <f t="shared" ca="1" si="10"/>
        <v>310.68754063179057</v>
      </c>
      <c r="O9" s="182">
        <f t="shared" ca="1" si="11"/>
        <v>169.77117353892808</v>
      </c>
      <c r="P9" s="182">
        <f t="shared" ca="1" si="12"/>
        <v>9.6743598292813839</v>
      </c>
      <c r="Q9" s="182">
        <f t="shared" ca="1" si="13"/>
        <v>0</v>
      </c>
      <c r="R9" s="183">
        <f t="shared" ca="1" si="14"/>
        <v>490.13307400000002</v>
      </c>
      <c r="W9" s="46"/>
      <c r="X9" s="46">
        <v>9</v>
      </c>
    </row>
    <row r="10" spans="1:24">
      <c r="A10" s="61" t="s">
        <v>52</v>
      </c>
      <c r="B10" s="176">
        <f t="shared" ca="1" si="3"/>
        <v>682.82912699999997</v>
      </c>
      <c r="C10" s="181">
        <f t="shared" ca="1" si="4"/>
        <v>509.39052874199996</v>
      </c>
      <c r="D10" s="182">
        <f t="shared" ca="1" si="0"/>
        <v>164.08383921810002</v>
      </c>
      <c r="E10" s="182">
        <f t="shared" ca="1" si="0"/>
        <v>9.3547590398999994</v>
      </c>
      <c r="F10" s="183">
        <f t="shared" ca="1" si="0"/>
        <v>0</v>
      </c>
      <c r="G10" s="184">
        <f t="shared" ca="1" si="1"/>
        <v>443.43880000000001</v>
      </c>
      <c r="H10" s="184">
        <f t="shared" ca="1" si="2"/>
        <v>428.58359999999999</v>
      </c>
      <c r="I10" s="185">
        <f t="shared" ca="1" si="5"/>
        <v>260.95</v>
      </c>
      <c r="J10" s="182">
        <f t="shared" ca="1" si="6"/>
        <v>158.58000000000001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428.57</v>
      </c>
      <c r="N10" s="181">
        <f t="shared" ca="1" si="10"/>
        <v>270.00339468464892</v>
      </c>
      <c r="O10" s="182">
        <f t="shared" ca="1" si="11"/>
        <v>164.08177171523906</v>
      </c>
      <c r="P10" s="182">
        <f t="shared" ca="1" si="12"/>
        <v>9.3536336001119995</v>
      </c>
      <c r="Q10" s="182">
        <f t="shared" ca="1" si="13"/>
        <v>0</v>
      </c>
      <c r="R10" s="183">
        <f t="shared" ca="1" si="14"/>
        <v>443.43879999999996</v>
      </c>
      <c r="W10" s="46"/>
      <c r="X10" s="46">
        <v>10</v>
      </c>
    </row>
    <row r="11" spans="1:24">
      <c r="A11" s="61" t="s">
        <v>53</v>
      </c>
      <c r="B11" s="176">
        <f t="shared" ca="1" si="3"/>
        <v>682.82912699999997</v>
      </c>
      <c r="C11" s="181">
        <f t="shared" ca="1" si="4"/>
        <v>509.39052874199996</v>
      </c>
      <c r="D11" s="182">
        <f t="shared" ca="1" si="0"/>
        <v>164.08383921810002</v>
      </c>
      <c r="E11" s="182">
        <f t="shared" ca="1" si="0"/>
        <v>9.3547590398999994</v>
      </c>
      <c r="F11" s="183">
        <f t="shared" ca="1" si="0"/>
        <v>0</v>
      </c>
      <c r="G11" s="184">
        <f t="shared" ca="1" si="1"/>
        <v>443.43880000000001</v>
      </c>
      <c r="H11" s="184">
        <f t="shared" ca="1" si="2"/>
        <v>428.58359999999999</v>
      </c>
      <c r="I11" s="185">
        <f t="shared" ca="1" si="5"/>
        <v>260.95</v>
      </c>
      <c r="J11" s="182">
        <f t="shared" ca="1" si="6"/>
        <v>158.58000000000001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428.57</v>
      </c>
      <c r="N11" s="181">
        <f t="shared" ca="1" si="10"/>
        <v>270.00339468464892</v>
      </c>
      <c r="O11" s="182">
        <f t="shared" ca="1" si="11"/>
        <v>164.08177171523906</v>
      </c>
      <c r="P11" s="182">
        <f t="shared" ca="1" si="12"/>
        <v>9.3536336001119995</v>
      </c>
      <c r="Q11" s="182">
        <f t="shared" ca="1" si="13"/>
        <v>0</v>
      </c>
      <c r="R11" s="183">
        <f t="shared" ca="1" si="14"/>
        <v>443.43879999999996</v>
      </c>
      <c r="W11" s="46"/>
      <c r="X11" s="46">
        <v>11</v>
      </c>
    </row>
    <row r="12" spans="1:24">
      <c r="A12" s="61" t="s">
        <v>54</v>
      </c>
      <c r="B12" s="176">
        <f t="shared" ca="1" si="3"/>
        <v>682.82912699999997</v>
      </c>
      <c r="C12" s="181">
        <f t="shared" ca="1" si="4"/>
        <v>509.39052874199996</v>
      </c>
      <c r="D12" s="182">
        <f t="shared" ca="1" si="0"/>
        <v>164.08383921810002</v>
      </c>
      <c r="E12" s="182">
        <f t="shared" ca="1" si="0"/>
        <v>9.3547590398999994</v>
      </c>
      <c r="F12" s="183">
        <f t="shared" ca="1" si="0"/>
        <v>0</v>
      </c>
      <c r="G12" s="184">
        <f t="shared" ca="1" si="1"/>
        <v>443.43880000000001</v>
      </c>
      <c r="H12" s="184">
        <f t="shared" ca="1" si="2"/>
        <v>428.58359999999999</v>
      </c>
      <c r="I12" s="185">
        <f t="shared" ca="1" si="5"/>
        <v>260.95</v>
      </c>
      <c r="J12" s="182">
        <f t="shared" ca="1" si="6"/>
        <v>158.58000000000001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428.57</v>
      </c>
      <c r="N12" s="181">
        <f t="shared" ca="1" si="10"/>
        <v>270.00339468464892</v>
      </c>
      <c r="O12" s="182">
        <f t="shared" ca="1" si="11"/>
        <v>164.08177171523906</v>
      </c>
      <c r="P12" s="182">
        <f t="shared" ca="1" si="12"/>
        <v>9.3536336001119995</v>
      </c>
      <c r="Q12" s="182">
        <f t="shared" ca="1" si="13"/>
        <v>0</v>
      </c>
      <c r="R12" s="183">
        <f t="shared" ca="1" si="14"/>
        <v>443.43879999999996</v>
      </c>
      <c r="W12" s="46"/>
      <c r="X12" s="46">
        <v>12</v>
      </c>
    </row>
    <row r="13" spans="1:24">
      <c r="A13" s="61" t="s">
        <v>55</v>
      </c>
      <c r="B13" s="176">
        <f t="shared" ca="1" si="3"/>
        <v>682.82912699999997</v>
      </c>
      <c r="C13" s="181">
        <f t="shared" ca="1" si="4"/>
        <v>509.39052874199996</v>
      </c>
      <c r="D13" s="182">
        <f t="shared" ca="1" si="0"/>
        <v>164.08383921810002</v>
      </c>
      <c r="E13" s="182">
        <f t="shared" ca="1" si="0"/>
        <v>9.3547590398999994</v>
      </c>
      <c r="F13" s="183">
        <f t="shared" ca="1" si="0"/>
        <v>0</v>
      </c>
      <c r="G13" s="184">
        <f t="shared" ca="1" si="1"/>
        <v>443.43880000000001</v>
      </c>
      <c r="H13" s="184">
        <f t="shared" ca="1" si="2"/>
        <v>428.58359999999999</v>
      </c>
      <c r="I13" s="185">
        <f t="shared" ca="1" si="5"/>
        <v>260.95</v>
      </c>
      <c r="J13" s="182">
        <f t="shared" ca="1" si="6"/>
        <v>158.58000000000001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428.57</v>
      </c>
      <c r="N13" s="181">
        <f t="shared" ca="1" si="10"/>
        <v>270.00339468464892</v>
      </c>
      <c r="O13" s="182">
        <f t="shared" ca="1" si="11"/>
        <v>164.08177171523906</v>
      </c>
      <c r="P13" s="182">
        <f t="shared" ca="1" si="12"/>
        <v>9.3536336001119995</v>
      </c>
      <c r="Q13" s="182">
        <f t="shared" ca="1" si="13"/>
        <v>0</v>
      </c>
      <c r="R13" s="183">
        <f t="shared" ca="1" si="14"/>
        <v>443.43879999999996</v>
      </c>
      <c r="W13" s="46"/>
      <c r="X13" s="46">
        <v>13</v>
      </c>
    </row>
    <row r="14" spans="1:24">
      <c r="A14" s="61" t="s">
        <v>56</v>
      </c>
      <c r="B14" s="176">
        <f t="shared" ca="1" si="3"/>
        <v>682.82912699999997</v>
      </c>
      <c r="C14" s="181">
        <f t="shared" ca="1" si="4"/>
        <v>509.39052874199996</v>
      </c>
      <c r="D14" s="182">
        <f t="shared" ca="1" si="0"/>
        <v>164.08383921810002</v>
      </c>
      <c r="E14" s="182">
        <f t="shared" ca="1" si="0"/>
        <v>9.3547590398999994</v>
      </c>
      <c r="F14" s="183">
        <f t="shared" ca="1" si="0"/>
        <v>0</v>
      </c>
      <c r="G14" s="184">
        <f t="shared" ca="1" si="1"/>
        <v>443.43880000000001</v>
      </c>
      <c r="H14" s="184">
        <f t="shared" ca="1" si="2"/>
        <v>428.58359999999999</v>
      </c>
      <c r="I14" s="185">
        <f t="shared" ca="1" si="5"/>
        <v>260.95</v>
      </c>
      <c r="J14" s="182">
        <f t="shared" ca="1" si="6"/>
        <v>158.58000000000001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428.57</v>
      </c>
      <c r="N14" s="181">
        <f t="shared" ca="1" si="10"/>
        <v>270.00339468464892</v>
      </c>
      <c r="O14" s="182">
        <f t="shared" ca="1" si="11"/>
        <v>164.08177171523906</v>
      </c>
      <c r="P14" s="182">
        <f t="shared" ca="1" si="12"/>
        <v>9.3536336001119995</v>
      </c>
      <c r="Q14" s="182">
        <f t="shared" ca="1" si="13"/>
        <v>0</v>
      </c>
      <c r="R14" s="183">
        <f t="shared" ca="1" si="14"/>
        <v>443.43879999999996</v>
      </c>
      <c r="W14" s="46"/>
      <c r="X14" s="46">
        <v>14</v>
      </c>
    </row>
    <row r="15" spans="1:24">
      <c r="A15" s="61" t="s">
        <v>57</v>
      </c>
      <c r="B15" s="176">
        <f t="shared" ca="1" si="3"/>
        <v>682.82912699999997</v>
      </c>
      <c r="C15" s="181">
        <f t="shared" ca="1" si="4"/>
        <v>509.39052874199996</v>
      </c>
      <c r="D15" s="182">
        <f t="shared" ca="1" si="0"/>
        <v>164.08383921810002</v>
      </c>
      <c r="E15" s="182">
        <f t="shared" ca="1" si="0"/>
        <v>9.3547590398999994</v>
      </c>
      <c r="F15" s="183">
        <f t="shared" ca="1" si="0"/>
        <v>0</v>
      </c>
      <c r="G15" s="184">
        <f t="shared" ca="1" si="1"/>
        <v>443.43880000000001</v>
      </c>
      <c r="H15" s="184">
        <f t="shared" ca="1" si="2"/>
        <v>428.58359999999999</v>
      </c>
      <c r="I15" s="185">
        <f t="shared" ca="1" si="5"/>
        <v>260.95</v>
      </c>
      <c r="J15" s="182">
        <f t="shared" ca="1" si="6"/>
        <v>158.58000000000001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428.57</v>
      </c>
      <c r="N15" s="181">
        <f t="shared" ca="1" si="10"/>
        <v>270.00339468464892</v>
      </c>
      <c r="O15" s="182">
        <f t="shared" ca="1" si="11"/>
        <v>164.08177171523906</v>
      </c>
      <c r="P15" s="182">
        <f t="shared" ca="1" si="12"/>
        <v>9.3536336001119995</v>
      </c>
      <c r="Q15" s="182">
        <f t="shared" ca="1" si="13"/>
        <v>0</v>
      </c>
      <c r="R15" s="183">
        <f t="shared" ca="1" si="14"/>
        <v>443.43879999999996</v>
      </c>
      <c r="W15" s="46"/>
      <c r="X15" s="46">
        <v>15</v>
      </c>
    </row>
    <row r="16" spans="1:24">
      <c r="A16" s="61" t="s">
        <v>58</v>
      </c>
      <c r="B16" s="176">
        <f t="shared" ca="1" si="3"/>
        <v>682.82912699999997</v>
      </c>
      <c r="C16" s="181">
        <f t="shared" ca="1" si="4"/>
        <v>509.39052874199996</v>
      </c>
      <c r="D16" s="182">
        <f t="shared" ca="1" si="0"/>
        <v>164.08383921810002</v>
      </c>
      <c r="E16" s="182">
        <f t="shared" ca="1" si="0"/>
        <v>9.3547590398999994</v>
      </c>
      <c r="F16" s="183">
        <f t="shared" ca="1" si="0"/>
        <v>0</v>
      </c>
      <c r="G16" s="184">
        <f t="shared" ca="1" si="1"/>
        <v>443.43880000000001</v>
      </c>
      <c r="H16" s="184">
        <f t="shared" ca="1" si="2"/>
        <v>428.58359999999999</v>
      </c>
      <c r="I16" s="185">
        <f t="shared" ca="1" si="5"/>
        <v>260.95</v>
      </c>
      <c r="J16" s="182">
        <f t="shared" ca="1" si="6"/>
        <v>158.58000000000001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428.57</v>
      </c>
      <c r="N16" s="181">
        <f t="shared" ca="1" si="10"/>
        <v>270.00339468464892</v>
      </c>
      <c r="O16" s="182">
        <f t="shared" ca="1" si="11"/>
        <v>164.08177171523906</v>
      </c>
      <c r="P16" s="182">
        <f t="shared" ca="1" si="12"/>
        <v>9.3536336001119995</v>
      </c>
      <c r="Q16" s="182">
        <f t="shared" ca="1" si="13"/>
        <v>0</v>
      </c>
      <c r="R16" s="183">
        <f t="shared" ca="1" si="14"/>
        <v>443.43879999999996</v>
      </c>
      <c r="W16" s="46"/>
      <c r="X16" s="46">
        <v>16</v>
      </c>
    </row>
    <row r="17" spans="1:24">
      <c r="A17" s="61" t="s">
        <v>59</v>
      </c>
      <c r="B17" s="176">
        <f t="shared" ca="1" si="3"/>
        <v>682.82912699999997</v>
      </c>
      <c r="C17" s="181">
        <f t="shared" ca="1" si="4"/>
        <v>509.39052874199996</v>
      </c>
      <c r="D17" s="182">
        <f t="shared" ca="1" si="0"/>
        <v>164.08383921810002</v>
      </c>
      <c r="E17" s="182">
        <f t="shared" ca="1" si="0"/>
        <v>9.3547590398999994</v>
      </c>
      <c r="F17" s="183">
        <f t="shared" ca="1" si="0"/>
        <v>0</v>
      </c>
      <c r="G17" s="184">
        <f t="shared" ca="1" si="1"/>
        <v>443.43880000000001</v>
      </c>
      <c r="H17" s="184">
        <f t="shared" ca="1" si="2"/>
        <v>428.58359999999999</v>
      </c>
      <c r="I17" s="185">
        <f t="shared" ca="1" si="5"/>
        <v>260.95</v>
      </c>
      <c r="J17" s="182">
        <f t="shared" ca="1" si="6"/>
        <v>158.58000000000001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428.57</v>
      </c>
      <c r="N17" s="181">
        <f t="shared" ca="1" si="10"/>
        <v>270.00339468464892</v>
      </c>
      <c r="O17" s="182">
        <f t="shared" ca="1" si="11"/>
        <v>164.08177171523906</v>
      </c>
      <c r="P17" s="182">
        <f t="shared" ca="1" si="12"/>
        <v>9.3536336001119995</v>
      </c>
      <c r="Q17" s="182">
        <f t="shared" ca="1" si="13"/>
        <v>0</v>
      </c>
      <c r="R17" s="183">
        <f t="shared" ca="1" si="14"/>
        <v>443.43879999999996</v>
      </c>
      <c r="W17" s="46"/>
      <c r="X17" s="46">
        <v>17</v>
      </c>
    </row>
    <row r="18" spans="1:24">
      <c r="A18" s="61" t="s">
        <v>60</v>
      </c>
      <c r="B18" s="176">
        <f t="shared" ca="1" si="3"/>
        <v>682.82912699999997</v>
      </c>
      <c r="C18" s="181">
        <f t="shared" ca="1" si="4"/>
        <v>509.39052874199996</v>
      </c>
      <c r="D18" s="182">
        <f t="shared" ca="1" si="0"/>
        <v>164.08383921810002</v>
      </c>
      <c r="E18" s="182">
        <f t="shared" ca="1" si="0"/>
        <v>9.3547590398999994</v>
      </c>
      <c r="F18" s="183">
        <f t="shared" ca="1" si="0"/>
        <v>0</v>
      </c>
      <c r="G18" s="184">
        <f t="shared" ca="1" si="1"/>
        <v>443.43880000000001</v>
      </c>
      <c r="H18" s="184">
        <f t="shared" ca="1" si="2"/>
        <v>428.58359999999999</v>
      </c>
      <c r="I18" s="185">
        <f t="shared" ca="1" si="5"/>
        <v>260.95</v>
      </c>
      <c r="J18" s="182">
        <f t="shared" ca="1" si="6"/>
        <v>158.58000000000001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428.57</v>
      </c>
      <c r="N18" s="181">
        <f t="shared" ca="1" si="10"/>
        <v>270.00339468464892</v>
      </c>
      <c r="O18" s="182">
        <f t="shared" ca="1" si="11"/>
        <v>164.08177171523906</v>
      </c>
      <c r="P18" s="182">
        <f t="shared" ca="1" si="12"/>
        <v>9.3536336001119995</v>
      </c>
      <c r="Q18" s="182">
        <f t="shared" ca="1" si="13"/>
        <v>0</v>
      </c>
      <c r="R18" s="183">
        <f t="shared" ca="1" si="14"/>
        <v>443.43879999999996</v>
      </c>
      <c r="W18" s="46"/>
      <c r="X18" s="46">
        <v>18</v>
      </c>
    </row>
    <row r="19" spans="1:24">
      <c r="A19" s="61" t="s">
        <v>61</v>
      </c>
      <c r="B19" s="176">
        <f t="shared" ca="1" si="3"/>
        <v>682.82912699999997</v>
      </c>
      <c r="C19" s="181">
        <f t="shared" ca="1" si="4"/>
        <v>509.39052874199996</v>
      </c>
      <c r="D19" s="182">
        <f t="shared" ca="1" si="4"/>
        <v>164.08383921810002</v>
      </c>
      <c r="E19" s="182">
        <f t="shared" ca="1" si="4"/>
        <v>9.3547590398999994</v>
      </c>
      <c r="F19" s="183">
        <f t="shared" ca="1" si="4"/>
        <v>0</v>
      </c>
      <c r="G19" s="184">
        <f t="shared" ca="1" si="1"/>
        <v>443.43880000000001</v>
      </c>
      <c r="H19" s="184">
        <f t="shared" ca="1" si="2"/>
        <v>428.58359999999999</v>
      </c>
      <c r="I19" s="185">
        <f t="shared" ca="1" si="5"/>
        <v>260.95</v>
      </c>
      <c r="J19" s="182">
        <f t="shared" ca="1" si="6"/>
        <v>158.58000000000001</v>
      </c>
      <c r="K19" s="182">
        <f t="shared" ca="1" si="7"/>
        <v>9.0399999999999991</v>
      </c>
      <c r="L19" s="182">
        <f t="shared" ca="1" si="8"/>
        <v>0</v>
      </c>
      <c r="M19" s="183">
        <f t="shared" ca="1" si="9"/>
        <v>428.57</v>
      </c>
      <c r="N19" s="181">
        <f t="shared" ca="1" si="10"/>
        <v>270.00339468464892</v>
      </c>
      <c r="O19" s="182">
        <f t="shared" ca="1" si="11"/>
        <v>164.08177171523906</v>
      </c>
      <c r="P19" s="182">
        <f t="shared" ca="1" si="12"/>
        <v>9.3536336001119995</v>
      </c>
      <c r="Q19" s="182">
        <f t="shared" ca="1" si="13"/>
        <v>0</v>
      </c>
      <c r="R19" s="183">
        <f t="shared" ca="1" si="14"/>
        <v>443.43879999999996</v>
      </c>
      <c r="W19" s="46"/>
      <c r="X19" s="46">
        <v>19</v>
      </c>
    </row>
    <row r="20" spans="1:24">
      <c r="A20" s="61" t="s">
        <v>62</v>
      </c>
      <c r="B20" s="176">
        <f t="shared" ca="1" si="3"/>
        <v>682.82912699999997</v>
      </c>
      <c r="C20" s="181">
        <f t="shared" ca="1" si="4"/>
        <v>509.39052874199996</v>
      </c>
      <c r="D20" s="182">
        <f t="shared" ca="1" si="4"/>
        <v>164.08383921810002</v>
      </c>
      <c r="E20" s="182">
        <f t="shared" ca="1" si="4"/>
        <v>9.3547590398999994</v>
      </c>
      <c r="F20" s="183">
        <f t="shared" ca="1" si="4"/>
        <v>0</v>
      </c>
      <c r="G20" s="184">
        <f t="shared" ca="1" si="1"/>
        <v>443.43880000000001</v>
      </c>
      <c r="H20" s="184">
        <f t="shared" ca="1" si="2"/>
        <v>428.58359999999999</v>
      </c>
      <c r="I20" s="185">
        <f t="shared" ca="1" si="5"/>
        <v>260.95</v>
      </c>
      <c r="J20" s="182">
        <f t="shared" ca="1" si="6"/>
        <v>158.58000000000001</v>
      </c>
      <c r="K20" s="182">
        <f t="shared" ca="1" si="7"/>
        <v>9.0399999999999991</v>
      </c>
      <c r="L20" s="182">
        <f t="shared" ca="1" si="8"/>
        <v>0</v>
      </c>
      <c r="M20" s="183">
        <f t="shared" ca="1" si="9"/>
        <v>428.57</v>
      </c>
      <c r="N20" s="181">
        <f t="shared" ca="1" si="10"/>
        <v>270.00339468464892</v>
      </c>
      <c r="O20" s="182">
        <f t="shared" ca="1" si="11"/>
        <v>164.08177171523906</v>
      </c>
      <c r="P20" s="182">
        <f t="shared" ca="1" si="12"/>
        <v>9.3536336001119995</v>
      </c>
      <c r="Q20" s="182">
        <f t="shared" ca="1" si="13"/>
        <v>0</v>
      </c>
      <c r="R20" s="183">
        <f t="shared" ca="1" si="14"/>
        <v>443.43879999999996</v>
      </c>
      <c r="W20" s="46"/>
      <c r="X20" s="46">
        <v>20</v>
      </c>
    </row>
    <row r="21" spans="1:24">
      <c r="A21" s="61" t="s">
        <v>63</v>
      </c>
      <c r="B21" s="176">
        <f t="shared" ca="1" si="3"/>
        <v>682.82912699999997</v>
      </c>
      <c r="C21" s="181">
        <f t="shared" ca="1" si="4"/>
        <v>509.39052874199996</v>
      </c>
      <c r="D21" s="182">
        <f t="shared" ca="1" si="4"/>
        <v>164.08383921810002</v>
      </c>
      <c r="E21" s="182">
        <f t="shared" ca="1" si="4"/>
        <v>9.3547590398999994</v>
      </c>
      <c r="F21" s="183">
        <f t="shared" ca="1" si="4"/>
        <v>0</v>
      </c>
      <c r="G21" s="184">
        <f t="shared" ca="1" si="1"/>
        <v>443.43880000000001</v>
      </c>
      <c r="H21" s="184">
        <f t="shared" ca="1" si="2"/>
        <v>428.58359999999999</v>
      </c>
      <c r="I21" s="185">
        <f t="shared" ca="1" si="5"/>
        <v>260.95</v>
      </c>
      <c r="J21" s="182">
        <f t="shared" ca="1" si="6"/>
        <v>158.58000000000001</v>
      </c>
      <c r="K21" s="182">
        <f t="shared" ca="1" si="7"/>
        <v>9.0399999999999991</v>
      </c>
      <c r="L21" s="182">
        <f t="shared" ca="1" si="8"/>
        <v>0</v>
      </c>
      <c r="M21" s="183">
        <f t="shared" ca="1" si="9"/>
        <v>428.57</v>
      </c>
      <c r="N21" s="181">
        <f t="shared" ca="1" si="10"/>
        <v>270.00339468464892</v>
      </c>
      <c r="O21" s="182">
        <f t="shared" ca="1" si="11"/>
        <v>164.08177171523906</v>
      </c>
      <c r="P21" s="182">
        <f t="shared" ca="1" si="12"/>
        <v>9.3536336001119995</v>
      </c>
      <c r="Q21" s="182">
        <f t="shared" ca="1" si="13"/>
        <v>0</v>
      </c>
      <c r="R21" s="183">
        <f t="shared" ca="1" si="14"/>
        <v>443.43879999999996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682.82912699999997</v>
      </c>
      <c r="C22" s="181">
        <f t="shared" ca="1" si="4"/>
        <v>509.39052874199996</v>
      </c>
      <c r="D22" s="182">
        <f t="shared" ca="1" si="4"/>
        <v>164.08383921810002</v>
      </c>
      <c r="E22" s="182">
        <f t="shared" ca="1" si="4"/>
        <v>9.3547590398999994</v>
      </c>
      <c r="F22" s="183">
        <f t="shared" ca="1" si="4"/>
        <v>0</v>
      </c>
      <c r="G22" s="184">
        <f t="shared" ca="1" si="1"/>
        <v>443.43880000000001</v>
      </c>
      <c r="H22" s="184">
        <f t="shared" ca="1" si="2"/>
        <v>428.58359999999999</v>
      </c>
      <c r="I22" s="185">
        <f t="shared" ca="1" si="5"/>
        <v>260.95</v>
      </c>
      <c r="J22" s="182">
        <f t="shared" ca="1" si="6"/>
        <v>158.58000000000001</v>
      </c>
      <c r="K22" s="182">
        <f t="shared" ca="1" si="7"/>
        <v>9.0399999999999991</v>
      </c>
      <c r="L22" s="182">
        <f t="shared" ca="1" si="8"/>
        <v>0</v>
      </c>
      <c r="M22" s="183">
        <f t="shared" ca="1" si="9"/>
        <v>428.57</v>
      </c>
      <c r="N22" s="181">
        <f t="shared" ca="1" si="10"/>
        <v>270.00339468464892</v>
      </c>
      <c r="O22" s="182">
        <f t="shared" ca="1" si="11"/>
        <v>164.08177171523906</v>
      </c>
      <c r="P22" s="182">
        <f t="shared" ca="1" si="12"/>
        <v>9.3536336001119995</v>
      </c>
      <c r="Q22" s="182">
        <f t="shared" ca="1" si="13"/>
        <v>0</v>
      </c>
      <c r="R22" s="183">
        <f t="shared" ca="1" si="14"/>
        <v>443.43879999999996</v>
      </c>
      <c r="W22" s="46"/>
      <c r="X22" s="46">
        <v>22</v>
      </c>
    </row>
    <row r="23" spans="1:24">
      <c r="A23" s="61" t="s">
        <v>65</v>
      </c>
      <c r="B23" s="176">
        <f t="shared" ca="1" si="3"/>
        <v>682.82912699999997</v>
      </c>
      <c r="C23" s="181">
        <f t="shared" ca="1" si="4"/>
        <v>509.39052874199996</v>
      </c>
      <c r="D23" s="182">
        <f t="shared" ca="1" si="4"/>
        <v>164.08383921810002</v>
      </c>
      <c r="E23" s="182">
        <f t="shared" ca="1" si="4"/>
        <v>9.3547590398999994</v>
      </c>
      <c r="F23" s="183">
        <f t="shared" ca="1" si="4"/>
        <v>0</v>
      </c>
      <c r="G23" s="184">
        <f t="shared" ca="1" si="1"/>
        <v>474.43880000000001</v>
      </c>
      <c r="H23" s="184">
        <f t="shared" ca="1" si="2"/>
        <v>458.54509999999999</v>
      </c>
      <c r="I23" s="185">
        <f t="shared" ca="1" si="5"/>
        <v>290.92</v>
      </c>
      <c r="J23" s="182">
        <f t="shared" ca="1" si="6"/>
        <v>158.58000000000001</v>
      </c>
      <c r="K23" s="182">
        <f t="shared" ca="1" si="7"/>
        <v>9.0399999999999991</v>
      </c>
      <c r="L23" s="182">
        <f t="shared" ca="1" si="8"/>
        <v>0</v>
      </c>
      <c r="M23" s="183">
        <f t="shared" ca="1" si="9"/>
        <v>458.54</v>
      </c>
      <c r="N23" s="181">
        <f t="shared" ca="1" si="10"/>
        <v>301.0069692851223</v>
      </c>
      <c r="O23" s="182">
        <f t="shared" ca="1" si="11"/>
        <v>164.07838989837313</v>
      </c>
      <c r="P23" s="182">
        <f t="shared" ca="1" si="12"/>
        <v>9.3534408165045573</v>
      </c>
      <c r="Q23" s="182">
        <f t="shared" ca="1" si="13"/>
        <v>0</v>
      </c>
      <c r="R23" s="183">
        <f t="shared" ca="1" si="14"/>
        <v>474.43879999999996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682.82912699999997</v>
      </c>
      <c r="C24" s="181">
        <f t="shared" ca="1" si="4"/>
        <v>509.39052874199996</v>
      </c>
      <c r="D24" s="182">
        <f t="shared" ca="1" si="4"/>
        <v>164.08383921810002</v>
      </c>
      <c r="E24" s="182">
        <f t="shared" ca="1" si="4"/>
        <v>9.3547590398999994</v>
      </c>
      <c r="F24" s="183">
        <f t="shared" ca="1" si="4"/>
        <v>0</v>
      </c>
      <c r="G24" s="184">
        <f t="shared" ca="1" si="1"/>
        <v>513.43880000000001</v>
      </c>
      <c r="H24" s="184">
        <f t="shared" ca="1" si="2"/>
        <v>496.23860000000002</v>
      </c>
      <c r="I24" s="185">
        <f t="shared" ca="1" si="5"/>
        <v>328.61</v>
      </c>
      <c r="J24" s="182">
        <f t="shared" ca="1" si="6"/>
        <v>158.58000000000001</v>
      </c>
      <c r="K24" s="182">
        <f t="shared" ca="1" si="7"/>
        <v>9.0399999999999991</v>
      </c>
      <c r="L24" s="182">
        <f t="shared" ca="1" si="8"/>
        <v>0</v>
      </c>
      <c r="M24" s="183">
        <f t="shared" ca="1" si="9"/>
        <v>496.23000000000008</v>
      </c>
      <c r="N24" s="181">
        <f t="shared" ca="1" si="10"/>
        <v>340.00589256594725</v>
      </c>
      <c r="O24" s="182">
        <f t="shared" ca="1" si="11"/>
        <v>164.07940854845535</v>
      </c>
      <c r="P24" s="182">
        <f t="shared" ca="1" si="12"/>
        <v>9.3534988855974035</v>
      </c>
      <c r="Q24" s="182">
        <f t="shared" ca="1" si="13"/>
        <v>0</v>
      </c>
      <c r="R24" s="183">
        <f t="shared" ca="1" si="14"/>
        <v>513.43880000000001</v>
      </c>
      <c r="W24" s="46"/>
      <c r="X24" s="46">
        <v>24</v>
      </c>
    </row>
    <row r="25" spans="1:24">
      <c r="A25" s="61" t="s">
        <v>67</v>
      </c>
      <c r="B25" s="176">
        <f t="shared" ca="1" si="3"/>
        <v>682.82912699999997</v>
      </c>
      <c r="C25" s="181">
        <f t="shared" ca="1" si="4"/>
        <v>509.39052874199996</v>
      </c>
      <c r="D25" s="182">
        <f t="shared" ca="1" si="4"/>
        <v>164.08383921810002</v>
      </c>
      <c r="E25" s="182">
        <f t="shared" ca="1" si="4"/>
        <v>9.3547590398999994</v>
      </c>
      <c r="F25" s="183">
        <f t="shared" ca="1" si="4"/>
        <v>0</v>
      </c>
      <c r="G25" s="184">
        <f t="shared" ca="1" si="1"/>
        <v>561.00561600000003</v>
      </c>
      <c r="H25" s="184">
        <f t="shared" ca="1" si="2"/>
        <v>542.21192799999994</v>
      </c>
      <c r="I25" s="185">
        <f t="shared" ca="1" si="5"/>
        <v>375.31</v>
      </c>
      <c r="J25" s="182">
        <f t="shared" ca="1" si="6"/>
        <v>157.9</v>
      </c>
      <c r="K25" s="182">
        <f t="shared" ca="1" si="7"/>
        <v>9</v>
      </c>
      <c r="L25" s="182">
        <f t="shared" ca="1" si="8"/>
        <v>0</v>
      </c>
      <c r="M25" s="183">
        <f t="shared" ca="1" si="9"/>
        <v>542.21</v>
      </c>
      <c r="N25" s="181">
        <f t="shared" ca="1" si="10"/>
        <v>388.32005632681063</v>
      </c>
      <c r="O25" s="182">
        <f t="shared" ca="1" si="11"/>
        <v>163.37357622766086</v>
      </c>
      <c r="P25" s="182">
        <f t="shared" ca="1" si="12"/>
        <v>9.3119834455284867</v>
      </c>
      <c r="Q25" s="182">
        <f t="shared" ca="1" si="13"/>
        <v>0</v>
      </c>
      <c r="R25" s="183">
        <f t="shared" ca="1" si="14"/>
        <v>561.00561600000003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682.82912699999997</v>
      </c>
      <c r="C26" s="181">
        <f t="shared" ca="1" si="4"/>
        <v>509.39052874199996</v>
      </c>
      <c r="D26" s="182">
        <f t="shared" ca="1" si="4"/>
        <v>164.08383921810002</v>
      </c>
      <c r="E26" s="182">
        <f t="shared" ca="1" si="4"/>
        <v>9.3547590398999994</v>
      </c>
      <c r="F26" s="183">
        <f t="shared" ca="1" si="4"/>
        <v>0</v>
      </c>
      <c r="G26" s="184">
        <f t="shared" ca="1" si="1"/>
        <v>623.43880000000001</v>
      </c>
      <c r="H26" s="184">
        <f t="shared" ca="1" si="2"/>
        <v>602.55359999999996</v>
      </c>
      <c r="I26" s="185">
        <f t="shared" ca="1" si="5"/>
        <v>434.92</v>
      </c>
      <c r="J26" s="182">
        <f t="shared" ca="1" si="6"/>
        <v>158.58000000000001</v>
      </c>
      <c r="K26" s="182">
        <f t="shared" ca="1" si="7"/>
        <v>9.0399999999999991</v>
      </c>
      <c r="L26" s="182">
        <f t="shared" ca="1" si="8"/>
        <v>0</v>
      </c>
      <c r="M26" s="183">
        <f t="shared" ca="1" si="9"/>
        <v>602.54</v>
      </c>
      <c r="N26" s="181">
        <f t="shared" ca="1" si="10"/>
        <v>450.00498372888114</v>
      </c>
      <c r="O26" s="182">
        <f t="shared" ca="1" si="11"/>
        <v>164.08026837056465</v>
      </c>
      <c r="P26" s="182">
        <f t="shared" ca="1" si="12"/>
        <v>9.3535479005543198</v>
      </c>
      <c r="Q26" s="182">
        <f t="shared" ca="1" si="13"/>
        <v>0</v>
      </c>
      <c r="R26" s="183">
        <f t="shared" ca="1" si="14"/>
        <v>623.43880000000013</v>
      </c>
      <c r="W26" s="46"/>
      <c r="X26" s="46">
        <v>26</v>
      </c>
    </row>
    <row r="27" spans="1:24">
      <c r="A27" s="61" t="s">
        <v>69</v>
      </c>
      <c r="B27" s="176">
        <f t="shared" ca="1" si="3"/>
        <v>682.82912699999997</v>
      </c>
      <c r="C27" s="181">
        <f t="shared" ca="1" si="4"/>
        <v>509.39052874199996</v>
      </c>
      <c r="D27" s="182">
        <f t="shared" ca="1" si="4"/>
        <v>164.08383921810002</v>
      </c>
      <c r="E27" s="182">
        <f t="shared" ca="1" si="4"/>
        <v>9.3547590398999994</v>
      </c>
      <c r="F27" s="183">
        <f t="shared" ca="1" si="4"/>
        <v>0</v>
      </c>
      <c r="G27" s="184">
        <f t="shared" ca="1" si="1"/>
        <v>682.82912699999997</v>
      </c>
      <c r="H27" s="184">
        <f t="shared" ca="1" si="2"/>
        <v>659.95435099999997</v>
      </c>
      <c r="I27" s="185">
        <f t="shared" ca="1" si="5"/>
        <v>492.32</v>
      </c>
      <c r="J27" s="182">
        <f t="shared" ca="1" si="6"/>
        <v>158.58000000000001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659.93999999999994</v>
      </c>
      <c r="N27" s="181">
        <f t="shared" ca="1" si="10"/>
        <v>509.39545383616689</v>
      </c>
      <c r="O27" s="182">
        <f t="shared" ca="1" si="11"/>
        <v>164.08013298127102</v>
      </c>
      <c r="P27" s="182">
        <f t="shared" ca="1" si="12"/>
        <v>9.3535401825620479</v>
      </c>
      <c r="Q27" s="182">
        <f t="shared" ca="1" si="13"/>
        <v>0</v>
      </c>
      <c r="R27" s="183">
        <f t="shared" ca="1" si="14"/>
        <v>682.82912699999997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682.82912699999997</v>
      </c>
      <c r="C28" s="181">
        <f t="shared" ca="1" si="4"/>
        <v>509.39052874199996</v>
      </c>
      <c r="D28" s="182">
        <f t="shared" ca="1" si="4"/>
        <v>164.08383921810002</v>
      </c>
      <c r="E28" s="182">
        <f t="shared" ca="1" si="4"/>
        <v>9.3547590398999994</v>
      </c>
      <c r="F28" s="183">
        <f t="shared" ca="1" si="4"/>
        <v>0</v>
      </c>
      <c r="G28" s="184">
        <f t="shared" ca="1" si="1"/>
        <v>682.82912699999997</v>
      </c>
      <c r="H28" s="184">
        <f t="shared" ca="1" si="2"/>
        <v>659.95435099999997</v>
      </c>
      <c r="I28" s="185">
        <f t="shared" ca="1" si="5"/>
        <v>492.32</v>
      </c>
      <c r="J28" s="182">
        <f t="shared" ca="1" si="6"/>
        <v>158.58000000000001</v>
      </c>
      <c r="K28" s="182">
        <f t="shared" ca="1" si="7"/>
        <v>9.0399999999999991</v>
      </c>
      <c r="L28" s="182">
        <f t="shared" ca="1" si="8"/>
        <v>0</v>
      </c>
      <c r="M28" s="183">
        <f t="shared" ca="1" si="9"/>
        <v>659.93999999999994</v>
      </c>
      <c r="N28" s="181">
        <f t="shared" ca="1" si="10"/>
        <v>509.39545383616689</v>
      </c>
      <c r="O28" s="182">
        <f t="shared" ca="1" si="11"/>
        <v>164.08013298127102</v>
      </c>
      <c r="P28" s="182">
        <f t="shared" ca="1" si="12"/>
        <v>9.3535401825620479</v>
      </c>
      <c r="Q28" s="182">
        <f t="shared" ca="1" si="13"/>
        <v>0</v>
      </c>
      <c r="R28" s="183">
        <f t="shared" ca="1" si="14"/>
        <v>682.82912699999997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682.82912699999997</v>
      </c>
      <c r="C29" s="181">
        <f t="shared" ca="1" si="4"/>
        <v>509.39052874199996</v>
      </c>
      <c r="D29" s="182">
        <f t="shared" ca="1" si="4"/>
        <v>164.08383921810002</v>
      </c>
      <c r="E29" s="182">
        <f t="shared" ca="1" si="4"/>
        <v>9.3547590398999994</v>
      </c>
      <c r="F29" s="183">
        <f t="shared" ca="1" si="4"/>
        <v>0</v>
      </c>
      <c r="G29" s="184">
        <f t="shared" ca="1" si="1"/>
        <v>682.82912699999997</v>
      </c>
      <c r="H29" s="184">
        <f t="shared" ca="1" si="2"/>
        <v>659.95435099999997</v>
      </c>
      <c r="I29" s="185">
        <f t="shared" ca="1" si="5"/>
        <v>492.32</v>
      </c>
      <c r="J29" s="182">
        <f t="shared" ca="1" si="6"/>
        <v>158.58000000000001</v>
      </c>
      <c r="K29" s="182">
        <f t="shared" ca="1" si="7"/>
        <v>9.0399999999999991</v>
      </c>
      <c r="L29" s="182">
        <f t="shared" ca="1" si="8"/>
        <v>0</v>
      </c>
      <c r="M29" s="183">
        <f t="shared" ca="1" si="9"/>
        <v>659.93999999999994</v>
      </c>
      <c r="N29" s="181">
        <f t="shared" ca="1" si="10"/>
        <v>509.39545383616689</v>
      </c>
      <c r="O29" s="182">
        <f t="shared" ca="1" si="11"/>
        <v>164.08013298127102</v>
      </c>
      <c r="P29" s="182">
        <f t="shared" ca="1" si="12"/>
        <v>9.3535401825620479</v>
      </c>
      <c r="Q29" s="182">
        <f t="shared" ca="1" si="13"/>
        <v>0</v>
      </c>
      <c r="R29" s="183">
        <f t="shared" ca="1" si="14"/>
        <v>682.82912699999997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682.82912699999997</v>
      </c>
      <c r="C30" s="181">
        <f t="shared" ca="1" si="4"/>
        <v>509.39052874199996</v>
      </c>
      <c r="D30" s="182">
        <f t="shared" ca="1" si="4"/>
        <v>164.08383921810002</v>
      </c>
      <c r="E30" s="182">
        <f t="shared" ca="1" si="4"/>
        <v>9.3547590398999994</v>
      </c>
      <c r="F30" s="183">
        <f t="shared" ca="1" si="4"/>
        <v>0</v>
      </c>
      <c r="G30" s="184">
        <f t="shared" ca="1" si="1"/>
        <v>682.82912699999997</v>
      </c>
      <c r="H30" s="184">
        <f t="shared" ca="1" si="2"/>
        <v>659.95435099999997</v>
      </c>
      <c r="I30" s="185">
        <f t="shared" ca="1" si="5"/>
        <v>492.32</v>
      </c>
      <c r="J30" s="182">
        <f t="shared" ca="1" si="6"/>
        <v>158.58000000000001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659.93999999999994</v>
      </c>
      <c r="N30" s="181">
        <f t="shared" ca="1" si="10"/>
        <v>509.39545383616689</v>
      </c>
      <c r="O30" s="182">
        <f t="shared" ca="1" si="11"/>
        <v>164.08013298127102</v>
      </c>
      <c r="P30" s="182">
        <f t="shared" ca="1" si="12"/>
        <v>9.3535401825620479</v>
      </c>
      <c r="Q30" s="182">
        <f t="shared" ca="1" si="13"/>
        <v>0</v>
      </c>
      <c r="R30" s="183">
        <f t="shared" ca="1" si="14"/>
        <v>682.82912699999997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682.82912699999997</v>
      </c>
      <c r="C31" s="181">
        <f t="shared" ca="1" si="4"/>
        <v>509.39052874199996</v>
      </c>
      <c r="D31" s="182">
        <f t="shared" ca="1" si="4"/>
        <v>164.08383921810002</v>
      </c>
      <c r="E31" s="182">
        <f t="shared" ca="1" si="4"/>
        <v>9.3547590398999994</v>
      </c>
      <c r="F31" s="183">
        <f t="shared" ca="1" si="4"/>
        <v>0</v>
      </c>
      <c r="G31" s="184">
        <f t="shared" ca="1" si="1"/>
        <v>682.82912699999997</v>
      </c>
      <c r="H31" s="184">
        <f t="shared" ca="1" si="2"/>
        <v>659.95435099999997</v>
      </c>
      <c r="I31" s="185">
        <f t="shared" ca="1" si="5"/>
        <v>492.32</v>
      </c>
      <c r="J31" s="182">
        <f t="shared" ca="1" si="6"/>
        <v>158.58000000000001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659.93999999999994</v>
      </c>
      <c r="N31" s="181">
        <f t="shared" ca="1" si="10"/>
        <v>509.39545383616689</v>
      </c>
      <c r="O31" s="182">
        <f t="shared" ca="1" si="11"/>
        <v>164.08013298127102</v>
      </c>
      <c r="P31" s="182">
        <f t="shared" ca="1" si="12"/>
        <v>9.3535401825620479</v>
      </c>
      <c r="Q31" s="182">
        <f t="shared" ca="1" si="13"/>
        <v>0</v>
      </c>
      <c r="R31" s="183">
        <f t="shared" ca="1" si="14"/>
        <v>682.82912699999997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682.82912699999997</v>
      </c>
      <c r="C32" s="181">
        <f t="shared" ca="1" si="4"/>
        <v>509.39052874199996</v>
      </c>
      <c r="D32" s="182">
        <f t="shared" ca="1" si="4"/>
        <v>164.08383921810002</v>
      </c>
      <c r="E32" s="182">
        <f t="shared" ca="1" si="4"/>
        <v>9.3547590398999994</v>
      </c>
      <c r="F32" s="183">
        <f t="shared" ca="1" si="4"/>
        <v>0</v>
      </c>
      <c r="G32" s="184">
        <f t="shared" ca="1" si="1"/>
        <v>682.82912699999997</v>
      </c>
      <c r="H32" s="184">
        <f t="shared" ca="1" si="2"/>
        <v>659.95435099999997</v>
      </c>
      <c r="I32" s="185">
        <f t="shared" ca="1" si="5"/>
        <v>492.32</v>
      </c>
      <c r="J32" s="182">
        <f t="shared" ca="1" si="6"/>
        <v>158.58000000000001</v>
      </c>
      <c r="K32" s="182">
        <f t="shared" ca="1" si="7"/>
        <v>9.0399999999999991</v>
      </c>
      <c r="L32" s="182">
        <f t="shared" ca="1" si="8"/>
        <v>0</v>
      </c>
      <c r="M32" s="183">
        <f t="shared" ca="1" si="9"/>
        <v>659.93999999999994</v>
      </c>
      <c r="N32" s="181">
        <f t="shared" ca="1" si="10"/>
        <v>509.39545383616689</v>
      </c>
      <c r="O32" s="182">
        <f t="shared" ca="1" si="11"/>
        <v>164.08013298127102</v>
      </c>
      <c r="P32" s="182">
        <f t="shared" ca="1" si="12"/>
        <v>9.3535401825620479</v>
      </c>
      <c r="Q32" s="182">
        <f t="shared" ca="1" si="13"/>
        <v>0</v>
      </c>
      <c r="R32" s="183">
        <f t="shared" ca="1" si="14"/>
        <v>682.82912699999997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682.82912699999997</v>
      </c>
      <c r="C33" s="181">
        <f t="shared" ca="1" si="4"/>
        <v>509.39052874199996</v>
      </c>
      <c r="D33" s="182">
        <f t="shared" ca="1" si="4"/>
        <v>164.08383921810002</v>
      </c>
      <c r="E33" s="182">
        <f t="shared" ca="1" si="4"/>
        <v>9.3547590398999994</v>
      </c>
      <c r="F33" s="183">
        <f t="shared" ca="1" si="4"/>
        <v>0</v>
      </c>
      <c r="G33" s="184">
        <f t="shared" ca="1" si="1"/>
        <v>682.82912699999997</v>
      </c>
      <c r="H33" s="184">
        <f t="shared" ca="1" si="2"/>
        <v>659.95435099999997</v>
      </c>
      <c r="I33" s="185">
        <f t="shared" ca="1" si="5"/>
        <v>492.32</v>
      </c>
      <c r="J33" s="182">
        <f t="shared" ca="1" si="6"/>
        <v>158.58000000000001</v>
      </c>
      <c r="K33" s="182">
        <f t="shared" ca="1" si="7"/>
        <v>9.0399999999999991</v>
      </c>
      <c r="L33" s="182">
        <f t="shared" ca="1" si="8"/>
        <v>0</v>
      </c>
      <c r="M33" s="183">
        <f t="shared" ca="1" si="9"/>
        <v>659.93999999999994</v>
      </c>
      <c r="N33" s="181">
        <f t="shared" ca="1" si="10"/>
        <v>509.39545383616689</v>
      </c>
      <c r="O33" s="182">
        <f t="shared" ca="1" si="11"/>
        <v>164.08013298127102</v>
      </c>
      <c r="P33" s="182">
        <f t="shared" ca="1" si="12"/>
        <v>9.3535401825620479</v>
      </c>
      <c r="Q33" s="182">
        <f t="shared" ca="1" si="13"/>
        <v>0</v>
      </c>
      <c r="R33" s="183">
        <f t="shared" ca="1" si="14"/>
        <v>682.82912699999997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683.12912700000004</v>
      </c>
      <c r="C34" s="181">
        <f t="shared" ca="1" si="4"/>
        <v>509.614328742</v>
      </c>
      <c r="D34" s="182">
        <f t="shared" ca="1" si="4"/>
        <v>164.15592921810003</v>
      </c>
      <c r="E34" s="182">
        <f t="shared" ca="1" si="4"/>
        <v>9.3588690399000019</v>
      </c>
      <c r="F34" s="183">
        <f t="shared" ca="1" si="4"/>
        <v>0</v>
      </c>
      <c r="G34" s="184">
        <f t="shared" ca="1" si="1"/>
        <v>683.12912700000004</v>
      </c>
      <c r="H34" s="184">
        <f t="shared" ca="1" si="2"/>
        <v>660.24430099999995</v>
      </c>
      <c r="I34" s="185">
        <f t="shared" ca="1" si="5"/>
        <v>492.54</v>
      </c>
      <c r="J34" s="182">
        <f t="shared" ca="1" si="6"/>
        <v>158.66</v>
      </c>
      <c r="K34" s="182">
        <f t="shared" ca="1" si="7"/>
        <v>9.0500000000000007</v>
      </c>
      <c r="L34" s="182">
        <f t="shared" ca="1" si="8"/>
        <v>0</v>
      </c>
      <c r="M34" s="183">
        <f t="shared" ca="1" si="9"/>
        <v>660.25</v>
      </c>
      <c r="N34" s="181">
        <f t="shared" ca="1" si="10"/>
        <v>509.60760350258244</v>
      </c>
      <c r="O34" s="182">
        <f t="shared" ca="1" si="11"/>
        <v>164.15792092361986</v>
      </c>
      <c r="P34" s="182">
        <f t="shared" ca="1" si="12"/>
        <v>9.3636025737978059</v>
      </c>
      <c r="Q34" s="182">
        <f t="shared" ca="1" si="13"/>
        <v>0</v>
      </c>
      <c r="R34" s="183">
        <f t="shared" ca="1" si="14"/>
        <v>683.12912700000015</v>
      </c>
      <c r="W34" s="46"/>
      <c r="X34" s="46">
        <v>34</v>
      </c>
    </row>
    <row r="35" spans="1:24">
      <c r="A35" s="61" t="s">
        <v>77</v>
      </c>
      <c r="B35" s="176">
        <f t="shared" ca="1" si="3"/>
        <v>683.12912700000004</v>
      </c>
      <c r="C35" s="181">
        <f t="shared" ca="1" si="4"/>
        <v>509.614328742</v>
      </c>
      <c r="D35" s="182">
        <f t="shared" ca="1" si="4"/>
        <v>164.15592921810003</v>
      </c>
      <c r="E35" s="182">
        <f t="shared" ca="1" si="4"/>
        <v>9.3588690399000019</v>
      </c>
      <c r="F35" s="183">
        <f t="shared" ca="1" si="4"/>
        <v>0</v>
      </c>
      <c r="G35" s="184">
        <f t="shared" ca="1" si="1"/>
        <v>683.12912700000004</v>
      </c>
      <c r="H35" s="184">
        <f t="shared" ca="1" si="2"/>
        <v>660.24430099999995</v>
      </c>
      <c r="I35" s="185">
        <f t="shared" ca="1" si="5"/>
        <v>492.54</v>
      </c>
      <c r="J35" s="182">
        <f t="shared" ca="1" si="6"/>
        <v>158.66</v>
      </c>
      <c r="K35" s="182">
        <f t="shared" ca="1" si="7"/>
        <v>9.0500000000000007</v>
      </c>
      <c r="L35" s="182">
        <f t="shared" ca="1" si="8"/>
        <v>0</v>
      </c>
      <c r="M35" s="183">
        <f t="shared" ca="1" si="9"/>
        <v>660.25</v>
      </c>
      <c r="N35" s="181">
        <f t="shared" ca="1" si="10"/>
        <v>509.60760350258244</v>
      </c>
      <c r="O35" s="182">
        <f t="shared" ca="1" si="11"/>
        <v>164.15792092361986</v>
      </c>
      <c r="P35" s="182">
        <f t="shared" ca="1" si="12"/>
        <v>9.3636025737978059</v>
      </c>
      <c r="Q35" s="182">
        <f t="shared" ca="1" si="13"/>
        <v>0</v>
      </c>
      <c r="R35" s="183">
        <f t="shared" ca="1" si="14"/>
        <v>683.12912700000015</v>
      </c>
      <c r="W35" s="46"/>
      <c r="X35" s="46">
        <v>35</v>
      </c>
    </row>
    <row r="36" spans="1:24">
      <c r="A36" s="61" t="s">
        <v>78</v>
      </c>
      <c r="B36" s="176">
        <f t="shared" ca="1" si="3"/>
        <v>683.12912700000004</v>
      </c>
      <c r="C36" s="181">
        <f t="shared" ref="C36:F67" ca="1" si="15">$B36*C$1/100</f>
        <v>509.614328742</v>
      </c>
      <c r="D36" s="182">
        <f t="shared" ca="1" si="15"/>
        <v>164.15592921810003</v>
      </c>
      <c r="E36" s="182">
        <f t="shared" ca="1" si="15"/>
        <v>9.3588690399000019</v>
      </c>
      <c r="F36" s="183">
        <f t="shared" ca="1" si="15"/>
        <v>0</v>
      </c>
      <c r="G36" s="184">
        <f t="shared" ca="1" si="1"/>
        <v>623.51499999999999</v>
      </c>
      <c r="H36" s="184">
        <f t="shared" ca="1" si="2"/>
        <v>602.62724800000001</v>
      </c>
      <c r="I36" s="185">
        <f t="shared" ca="1" si="5"/>
        <v>434.92</v>
      </c>
      <c r="J36" s="182">
        <f t="shared" ca="1" si="6"/>
        <v>158.66</v>
      </c>
      <c r="K36" s="182">
        <f t="shared" ca="1" si="7"/>
        <v>9.0500000000000007</v>
      </c>
      <c r="L36" s="182">
        <f t="shared" ca="1" si="8"/>
        <v>0</v>
      </c>
      <c r="M36" s="183">
        <f t="shared" ca="1" si="9"/>
        <v>602.63</v>
      </c>
      <c r="N36" s="181">
        <f t="shared" ca="1" si="10"/>
        <v>449.99277135223929</v>
      </c>
      <c r="O36" s="182">
        <f t="shared" ca="1" si="11"/>
        <v>164.15858802250136</v>
      </c>
      <c r="P36" s="182">
        <f t="shared" ca="1" si="12"/>
        <v>9.3636406252592792</v>
      </c>
      <c r="Q36" s="182">
        <f t="shared" ca="1" si="13"/>
        <v>0</v>
      </c>
      <c r="R36" s="183">
        <f t="shared" ca="1" si="14"/>
        <v>623.51499999999987</v>
      </c>
      <c r="W36" s="46"/>
      <c r="X36" s="46">
        <v>36</v>
      </c>
    </row>
    <row r="37" spans="1:24">
      <c r="A37" s="61" t="s">
        <v>79</v>
      </c>
      <c r="B37" s="176">
        <f t="shared" ca="1" si="3"/>
        <v>683.12912700000004</v>
      </c>
      <c r="C37" s="181">
        <f t="shared" ca="1" si="15"/>
        <v>509.614328742</v>
      </c>
      <c r="D37" s="182">
        <f t="shared" ca="1" si="15"/>
        <v>164.15592921810003</v>
      </c>
      <c r="E37" s="182">
        <f t="shared" ca="1" si="15"/>
        <v>9.3588690399000019</v>
      </c>
      <c r="F37" s="183">
        <f t="shared" ca="1" si="15"/>
        <v>0</v>
      </c>
      <c r="G37" s="184">
        <f t="shared" ca="1" si="1"/>
        <v>583.51499999999999</v>
      </c>
      <c r="H37" s="184">
        <f t="shared" ca="1" si="2"/>
        <v>563.96724800000004</v>
      </c>
      <c r="I37" s="185">
        <f t="shared" ca="1" si="5"/>
        <v>396.26</v>
      </c>
      <c r="J37" s="182">
        <f t="shared" ca="1" si="6"/>
        <v>158.66</v>
      </c>
      <c r="K37" s="182">
        <f t="shared" ca="1" si="7"/>
        <v>9.0500000000000007</v>
      </c>
      <c r="L37" s="182">
        <f t="shared" ca="1" si="8"/>
        <v>0</v>
      </c>
      <c r="M37" s="183">
        <f t="shared" ca="1" si="9"/>
        <v>563.96999999999991</v>
      </c>
      <c r="N37" s="181">
        <f t="shared" ca="1" si="10"/>
        <v>409.99282568221707</v>
      </c>
      <c r="O37" s="182">
        <f t="shared" ca="1" si="11"/>
        <v>164.15853662428853</v>
      </c>
      <c r="P37" s="182">
        <f t="shared" ca="1" si="12"/>
        <v>9.3636376934943346</v>
      </c>
      <c r="Q37" s="182">
        <f t="shared" ca="1" si="13"/>
        <v>0</v>
      </c>
      <c r="R37" s="183">
        <f t="shared" ca="1" si="14"/>
        <v>583.51499999999987</v>
      </c>
      <c r="W37" s="46"/>
      <c r="X37" s="46">
        <v>37</v>
      </c>
    </row>
    <row r="38" spans="1:24">
      <c r="A38" s="61" t="s">
        <v>80</v>
      </c>
      <c r="B38" s="176">
        <f t="shared" ca="1" si="3"/>
        <v>683.12912700000004</v>
      </c>
      <c r="C38" s="181">
        <f t="shared" ca="1" si="15"/>
        <v>509.614328742</v>
      </c>
      <c r="D38" s="182">
        <f t="shared" ca="1" si="15"/>
        <v>164.15592921810003</v>
      </c>
      <c r="E38" s="182">
        <f t="shared" ca="1" si="15"/>
        <v>9.3588690399000019</v>
      </c>
      <c r="F38" s="183">
        <f t="shared" ca="1" si="15"/>
        <v>0</v>
      </c>
      <c r="G38" s="184">
        <f t="shared" ca="1" si="1"/>
        <v>533.51499999999999</v>
      </c>
      <c r="H38" s="184">
        <f t="shared" ca="1" si="2"/>
        <v>515.642248</v>
      </c>
      <c r="I38" s="185">
        <f t="shared" ca="1" si="5"/>
        <v>347.94</v>
      </c>
      <c r="J38" s="182">
        <f t="shared" ca="1" si="6"/>
        <v>158.66</v>
      </c>
      <c r="K38" s="182">
        <f t="shared" ca="1" si="7"/>
        <v>9.0500000000000007</v>
      </c>
      <c r="L38" s="182">
        <f t="shared" ca="1" si="8"/>
        <v>0</v>
      </c>
      <c r="M38" s="183">
        <f t="shared" ca="1" si="9"/>
        <v>515.65</v>
      </c>
      <c r="N38" s="181">
        <f t="shared" ca="1" si="10"/>
        <v>359.99458760787354</v>
      </c>
      <c r="O38" s="182">
        <f t="shared" ca="1" si="11"/>
        <v>164.15686977601084</v>
      </c>
      <c r="P38" s="182">
        <f t="shared" ca="1" si="12"/>
        <v>9.3635426161155806</v>
      </c>
      <c r="Q38" s="182">
        <f t="shared" ca="1" si="13"/>
        <v>0</v>
      </c>
      <c r="R38" s="183">
        <f t="shared" ca="1" si="14"/>
        <v>533.51499999999987</v>
      </c>
      <c r="W38" s="46"/>
      <c r="X38" s="46">
        <v>38</v>
      </c>
    </row>
    <row r="39" spans="1:24">
      <c r="A39" s="61" t="s">
        <v>81</v>
      </c>
      <c r="B39" s="176">
        <f t="shared" ca="1" si="3"/>
        <v>683.12912700000004</v>
      </c>
      <c r="C39" s="181">
        <f t="shared" ca="1" si="15"/>
        <v>509.614328742</v>
      </c>
      <c r="D39" s="182">
        <f t="shared" ca="1" si="15"/>
        <v>164.15592921810003</v>
      </c>
      <c r="E39" s="182">
        <f t="shared" ca="1" si="15"/>
        <v>9.3588690399000019</v>
      </c>
      <c r="F39" s="183">
        <f t="shared" ca="1" si="15"/>
        <v>0</v>
      </c>
      <c r="G39" s="184">
        <f t="shared" ca="1" si="1"/>
        <v>513.51499999999999</v>
      </c>
      <c r="H39" s="184">
        <f t="shared" ca="1" si="2"/>
        <v>496.31224800000001</v>
      </c>
      <c r="I39" s="185">
        <f t="shared" ca="1" si="5"/>
        <v>328.61</v>
      </c>
      <c r="J39" s="182">
        <f t="shared" ca="1" si="6"/>
        <v>158.66</v>
      </c>
      <c r="K39" s="182">
        <f t="shared" ca="1" si="7"/>
        <v>9.0500000000000007</v>
      </c>
      <c r="L39" s="182">
        <f t="shared" ca="1" si="8"/>
        <v>0</v>
      </c>
      <c r="M39" s="183">
        <f t="shared" ca="1" si="9"/>
        <v>496.32</v>
      </c>
      <c r="N39" s="181">
        <f t="shared" ca="1" si="10"/>
        <v>339.99468921260473</v>
      </c>
      <c r="O39" s="182">
        <f t="shared" ca="1" si="11"/>
        <v>164.15677365409411</v>
      </c>
      <c r="P39" s="182">
        <f t="shared" ca="1" si="12"/>
        <v>9.3635371333010973</v>
      </c>
      <c r="Q39" s="182">
        <f t="shared" ca="1" si="13"/>
        <v>0</v>
      </c>
      <c r="R39" s="183">
        <f t="shared" ca="1" si="14"/>
        <v>513.51499999999987</v>
      </c>
      <c r="W39" s="46"/>
      <c r="X39" s="46">
        <v>39</v>
      </c>
    </row>
    <row r="40" spans="1:24">
      <c r="A40" s="61" t="s">
        <v>82</v>
      </c>
      <c r="B40" s="176">
        <f t="shared" ca="1" si="3"/>
        <v>683.12912700000004</v>
      </c>
      <c r="C40" s="181">
        <f t="shared" ca="1" si="15"/>
        <v>509.614328742</v>
      </c>
      <c r="D40" s="182">
        <f t="shared" ca="1" si="15"/>
        <v>164.15592921810003</v>
      </c>
      <c r="E40" s="182">
        <f t="shared" ca="1" si="15"/>
        <v>9.3588690399000019</v>
      </c>
      <c r="F40" s="183">
        <f t="shared" ca="1" si="15"/>
        <v>0</v>
      </c>
      <c r="G40" s="184">
        <f t="shared" ca="1" si="1"/>
        <v>523.51499999999999</v>
      </c>
      <c r="H40" s="184">
        <f t="shared" ca="1" si="2"/>
        <v>505.97724799999997</v>
      </c>
      <c r="I40" s="185">
        <f t="shared" ca="1" si="5"/>
        <v>338.27</v>
      </c>
      <c r="J40" s="182">
        <f t="shared" ca="1" si="6"/>
        <v>158.66</v>
      </c>
      <c r="K40" s="182">
        <f t="shared" ca="1" si="7"/>
        <v>9.0500000000000007</v>
      </c>
      <c r="L40" s="182">
        <f t="shared" ca="1" si="8"/>
        <v>0</v>
      </c>
      <c r="M40" s="183">
        <f t="shared" ca="1" si="9"/>
        <v>505.97999999999996</v>
      </c>
      <c r="N40" s="181">
        <f t="shared" ca="1" si="10"/>
        <v>349.99292274398198</v>
      </c>
      <c r="O40" s="182">
        <f t="shared" ca="1" si="11"/>
        <v>164.15844480018973</v>
      </c>
      <c r="P40" s="182">
        <f t="shared" ca="1" si="12"/>
        <v>9.3636324558282951</v>
      </c>
      <c r="Q40" s="182">
        <f t="shared" ca="1" si="13"/>
        <v>0</v>
      </c>
      <c r="R40" s="183">
        <f t="shared" ca="1" si="14"/>
        <v>523.5150000000001</v>
      </c>
      <c r="W40" s="46"/>
      <c r="X40" s="46">
        <v>40</v>
      </c>
    </row>
    <row r="41" spans="1:24">
      <c r="A41" s="61" t="s">
        <v>83</v>
      </c>
      <c r="B41" s="176">
        <f t="shared" ca="1" si="3"/>
        <v>683.12912700000004</v>
      </c>
      <c r="C41" s="181">
        <f t="shared" ca="1" si="15"/>
        <v>509.614328742</v>
      </c>
      <c r="D41" s="182">
        <f t="shared" ca="1" si="15"/>
        <v>164.15592921810003</v>
      </c>
      <c r="E41" s="182">
        <f t="shared" ca="1" si="15"/>
        <v>9.3588690399000019</v>
      </c>
      <c r="F41" s="183">
        <f t="shared" ca="1" si="15"/>
        <v>0</v>
      </c>
      <c r="G41" s="184">
        <f t="shared" ca="1" si="1"/>
        <v>523.51499999999999</v>
      </c>
      <c r="H41" s="184">
        <f t="shared" ca="1" si="2"/>
        <v>505.97724799999997</v>
      </c>
      <c r="I41" s="185">
        <f t="shared" ca="1" si="5"/>
        <v>338.27</v>
      </c>
      <c r="J41" s="182">
        <f t="shared" ca="1" si="6"/>
        <v>158.66</v>
      </c>
      <c r="K41" s="182">
        <f t="shared" ca="1" si="7"/>
        <v>9.0500000000000007</v>
      </c>
      <c r="L41" s="182">
        <f t="shared" ca="1" si="8"/>
        <v>0</v>
      </c>
      <c r="M41" s="183">
        <f t="shared" ca="1" si="9"/>
        <v>505.97999999999996</v>
      </c>
      <c r="N41" s="181">
        <f t="shared" ca="1" si="10"/>
        <v>349.99292274398198</v>
      </c>
      <c r="O41" s="182">
        <f t="shared" ca="1" si="11"/>
        <v>164.15844480018973</v>
      </c>
      <c r="P41" s="182">
        <f t="shared" ca="1" si="12"/>
        <v>9.3636324558282951</v>
      </c>
      <c r="Q41" s="182">
        <f t="shared" ca="1" si="13"/>
        <v>0</v>
      </c>
      <c r="R41" s="183">
        <f t="shared" ca="1" si="14"/>
        <v>523.5150000000001</v>
      </c>
      <c r="W41" s="46"/>
      <c r="X41" s="46">
        <v>41</v>
      </c>
    </row>
    <row r="42" spans="1:24">
      <c r="A42" s="61" t="s">
        <v>84</v>
      </c>
      <c r="B42" s="176">
        <f t="shared" ca="1" si="3"/>
        <v>683.12912700000004</v>
      </c>
      <c r="C42" s="181">
        <f t="shared" ca="1" si="15"/>
        <v>509.614328742</v>
      </c>
      <c r="D42" s="182">
        <f t="shared" ca="1" si="15"/>
        <v>164.15592921810003</v>
      </c>
      <c r="E42" s="182">
        <f t="shared" ca="1" si="15"/>
        <v>9.3588690399000019</v>
      </c>
      <c r="F42" s="183">
        <f t="shared" ca="1" si="15"/>
        <v>0</v>
      </c>
      <c r="G42" s="184">
        <f t="shared" ca="1" si="1"/>
        <v>503.51499999999999</v>
      </c>
      <c r="H42" s="184">
        <f t="shared" ca="1" si="2"/>
        <v>486.64724799999999</v>
      </c>
      <c r="I42" s="185">
        <f t="shared" ca="1" si="5"/>
        <v>318.94</v>
      </c>
      <c r="J42" s="182">
        <f t="shared" ca="1" si="6"/>
        <v>158.66</v>
      </c>
      <c r="K42" s="182">
        <f t="shared" ca="1" si="7"/>
        <v>9.0500000000000007</v>
      </c>
      <c r="L42" s="182">
        <f t="shared" ca="1" si="8"/>
        <v>0</v>
      </c>
      <c r="M42" s="183">
        <f t="shared" ca="1" si="9"/>
        <v>486.65000000000003</v>
      </c>
      <c r="N42" s="181">
        <f t="shared" ca="1" si="10"/>
        <v>329.99296023836433</v>
      </c>
      <c r="O42" s="182">
        <f t="shared" ca="1" si="11"/>
        <v>164.1584093290866</v>
      </c>
      <c r="P42" s="182">
        <f t="shared" ca="1" si="12"/>
        <v>9.3636304325490602</v>
      </c>
      <c r="Q42" s="182">
        <f t="shared" ca="1" si="13"/>
        <v>0</v>
      </c>
      <c r="R42" s="183">
        <f t="shared" ca="1" si="14"/>
        <v>503.51500000000004</v>
      </c>
      <c r="W42" s="46"/>
      <c r="X42" s="46">
        <v>42</v>
      </c>
    </row>
    <row r="43" spans="1:24">
      <c r="A43" s="61" t="s">
        <v>85</v>
      </c>
      <c r="B43" s="176">
        <f t="shared" ca="1" si="3"/>
        <v>683.12912700000004</v>
      </c>
      <c r="C43" s="181">
        <f t="shared" ca="1" si="15"/>
        <v>509.614328742</v>
      </c>
      <c r="D43" s="182">
        <f t="shared" ca="1" si="15"/>
        <v>164.15592921810003</v>
      </c>
      <c r="E43" s="182">
        <f t="shared" ca="1" si="15"/>
        <v>9.3588690399000019</v>
      </c>
      <c r="F43" s="183">
        <f t="shared" ca="1" si="15"/>
        <v>0</v>
      </c>
      <c r="G43" s="184">
        <f t="shared" ca="1" si="1"/>
        <v>493.51499999999999</v>
      </c>
      <c r="H43" s="184">
        <f t="shared" ca="1" si="2"/>
        <v>476.98224800000003</v>
      </c>
      <c r="I43" s="185">
        <f t="shared" ca="1" si="5"/>
        <v>309.27999999999997</v>
      </c>
      <c r="J43" s="182">
        <f t="shared" ca="1" si="6"/>
        <v>158.66</v>
      </c>
      <c r="K43" s="182">
        <f t="shared" ca="1" si="7"/>
        <v>9.0500000000000007</v>
      </c>
      <c r="L43" s="182">
        <f t="shared" ca="1" si="8"/>
        <v>0</v>
      </c>
      <c r="M43" s="183">
        <f t="shared" ca="1" si="9"/>
        <v>476.98999999999995</v>
      </c>
      <c r="N43" s="181">
        <f t="shared" ca="1" si="10"/>
        <v>319.99479905239104</v>
      </c>
      <c r="O43" s="182">
        <f t="shared" ca="1" si="11"/>
        <v>164.15666974150403</v>
      </c>
      <c r="P43" s="182">
        <f t="shared" ca="1" si="12"/>
        <v>9.36353120610495</v>
      </c>
      <c r="Q43" s="182">
        <f t="shared" ca="1" si="13"/>
        <v>0</v>
      </c>
      <c r="R43" s="183">
        <f t="shared" ca="1" si="14"/>
        <v>493.51500000000004</v>
      </c>
      <c r="W43" s="46"/>
      <c r="X43" s="46">
        <v>43</v>
      </c>
    </row>
    <row r="44" spans="1:24">
      <c r="A44" s="61" t="s">
        <v>86</v>
      </c>
      <c r="B44" s="176">
        <f t="shared" ca="1" si="3"/>
        <v>683.12912700000004</v>
      </c>
      <c r="C44" s="181">
        <f t="shared" ca="1" si="15"/>
        <v>509.614328742</v>
      </c>
      <c r="D44" s="182">
        <f t="shared" ca="1" si="15"/>
        <v>164.15592921810003</v>
      </c>
      <c r="E44" s="182">
        <f t="shared" ca="1" si="15"/>
        <v>9.3588690399000019</v>
      </c>
      <c r="F44" s="183">
        <f t="shared" ca="1" si="15"/>
        <v>0</v>
      </c>
      <c r="G44" s="184">
        <f t="shared" ca="1" si="1"/>
        <v>419.35890000000001</v>
      </c>
      <c r="H44" s="184">
        <f t="shared" ca="1" si="2"/>
        <v>405.31037700000002</v>
      </c>
      <c r="I44" s="185">
        <f t="shared" ca="1" si="5"/>
        <v>289.95</v>
      </c>
      <c r="J44" s="182">
        <f t="shared" ca="1" si="6"/>
        <v>106.31</v>
      </c>
      <c r="K44" s="182">
        <f t="shared" ca="1" si="7"/>
        <v>9.0500000000000007</v>
      </c>
      <c r="L44" s="182">
        <f t="shared" ca="1" si="8"/>
        <v>0</v>
      </c>
      <c r="M44" s="183">
        <f t="shared" ca="1" si="9"/>
        <v>405.31</v>
      </c>
      <c r="N44" s="181">
        <f t="shared" ca="1" si="10"/>
        <v>300.00027893464261</v>
      </c>
      <c r="O44" s="182">
        <f t="shared" ca="1" si="11"/>
        <v>109.99492896548323</v>
      </c>
      <c r="P44" s="182">
        <f t="shared" ca="1" si="12"/>
        <v>9.3636920998741733</v>
      </c>
      <c r="Q44" s="182">
        <f t="shared" ca="1" si="13"/>
        <v>0</v>
      </c>
      <c r="R44" s="183">
        <f t="shared" ca="1" si="14"/>
        <v>419.35890000000001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683.12912700000004</v>
      </c>
      <c r="C45" s="181">
        <f t="shared" ca="1" si="15"/>
        <v>509.614328742</v>
      </c>
      <c r="D45" s="182">
        <f t="shared" ca="1" si="15"/>
        <v>164.15592921810003</v>
      </c>
      <c r="E45" s="182">
        <f t="shared" ca="1" si="15"/>
        <v>9.3588690399000019</v>
      </c>
      <c r="F45" s="183">
        <f t="shared" ca="1" si="15"/>
        <v>0</v>
      </c>
      <c r="G45" s="184">
        <f t="shared" ca="1" si="1"/>
        <v>419.35890000000001</v>
      </c>
      <c r="H45" s="184">
        <f t="shared" ca="1" si="2"/>
        <v>405.31037700000002</v>
      </c>
      <c r="I45" s="185">
        <f t="shared" ca="1" si="5"/>
        <v>289.95</v>
      </c>
      <c r="J45" s="182">
        <f t="shared" ca="1" si="6"/>
        <v>106.31</v>
      </c>
      <c r="K45" s="182">
        <f t="shared" ca="1" si="7"/>
        <v>9.0500000000000007</v>
      </c>
      <c r="L45" s="182">
        <f t="shared" ca="1" si="8"/>
        <v>0</v>
      </c>
      <c r="M45" s="183">
        <f t="shared" ca="1" si="9"/>
        <v>405.31</v>
      </c>
      <c r="N45" s="181">
        <f t="shared" ca="1" si="10"/>
        <v>300.00027893464261</v>
      </c>
      <c r="O45" s="182">
        <f t="shared" ca="1" si="11"/>
        <v>109.99492896548323</v>
      </c>
      <c r="P45" s="182">
        <f t="shared" ca="1" si="12"/>
        <v>9.3636920998741733</v>
      </c>
      <c r="Q45" s="182">
        <f t="shared" ca="1" si="13"/>
        <v>0</v>
      </c>
      <c r="R45" s="183">
        <f t="shared" ca="1" si="14"/>
        <v>419.35890000000001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683.12912700000004</v>
      </c>
      <c r="C46" s="181">
        <f t="shared" ca="1" si="15"/>
        <v>509.614328742</v>
      </c>
      <c r="D46" s="182">
        <f t="shared" ca="1" si="15"/>
        <v>164.15592921810003</v>
      </c>
      <c r="E46" s="182">
        <f t="shared" ca="1" si="15"/>
        <v>9.3588690399000019</v>
      </c>
      <c r="F46" s="183">
        <f t="shared" ca="1" si="15"/>
        <v>0</v>
      </c>
      <c r="G46" s="184">
        <f t="shared" ca="1" si="1"/>
        <v>419.35890000000001</v>
      </c>
      <c r="H46" s="184">
        <f t="shared" ca="1" si="2"/>
        <v>405.31037700000002</v>
      </c>
      <c r="I46" s="185">
        <f t="shared" ca="1" si="5"/>
        <v>280.27999999999997</v>
      </c>
      <c r="J46" s="182">
        <f t="shared" ca="1" si="6"/>
        <v>115.98</v>
      </c>
      <c r="K46" s="182">
        <f t="shared" ca="1" si="7"/>
        <v>9.0500000000000007</v>
      </c>
      <c r="L46" s="182">
        <f t="shared" ca="1" si="8"/>
        <v>0</v>
      </c>
      <c r="M46" s="183">
        <f t="shared" ca="1" si="9"/>
        <v>405.31</v>
      </c>
      <c r="N46" s="181">
        <f t="shared" ca="1" si="10"/>
        <v>289.99509632626877</v>
      </c>
      <c r="O46" s="182">
        <f t="shared" ca="1" si="11"/>
        <v>120.00011157385707</v>
      </c>
      <c r="P46" s="182">
        <f t="shared" ca="1" si="12"/>
        <v>9.3636920998741733</v>
      </c>
      <c r="Q46" s="182">
        <f t="shared" ca="1" si="13"/>
        <v>0</v>
      </c>
      <c r="R46" s="183">
        <f t="shared" ca="1" si="14"/>
        <v>419.35890000000001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683.12912700000004</v>
      </c>
      <c r="C47" s="181">
        <f t="shared" ca="1" si="15"/>
        <v>509.614328742</v>
      </c>
      <c r="D47" s="182">
        <f t="shared" ca="1" si="15"/>
        <v>164.15592921810003</v>
      </c>
      <c r="E47" s="182">
        <f t="shared" ca="1" si="15"/>
        <v>9.3588690399000019</v>
      </c>
      <c r="F47" s="183">
        <f t="shared" ca="1" si="15"/>
        <v>0</v>
      </c>
      <c r="G47" s="184">
        <f t="shared" ca="1" si="1"/>
        <v>399.35890000000001</v>
      </c>
      <c r="H47" s="184">
        <f t="shared" ca="1" si="2"/>
        <v>385.98037699999998</v>
      </c>
      <c r="I47" s="185">
        <f t="shared" ca="1" si="5"/>
        <v>260.95</v>
      </c>
      <c r="J47" s="182">
        <f t="shared" ca="1" si="6"/>
        <v>115.98</v>
      </c>
      <c r="K47" s="182">
        <f t="shared" ca="1" si="7"/>
        <v>9.0500000000000007</v>
      </c>
      <c r="L47" s="182">
        <f t="shared" ca="1" si="8"/>
        <v>0</v>
      </c>
      <c r="M47" s="183">
        <f t="shared" ca="1" si="9"/>
        <v>385.98</v>
      </c>
      <c r="N47" s="181">
        <f t="shared" ca="1" si="10"/>
        <v>269.99509030260634</v>
      </c>
      <c r="O47" s="182">
        <f t="shared" ca="1" si="11"/>
        <v>120.00011716151096</v>
      </c>
      <c r="P47" s="182">
        <f t="shared" ca="1" si="12"/>
        <v>9.3636925358826897</v>
      </c>
      <c r="Q47" s="182">
        <f t="shared" ca="1" si="13"/>
        <v>0</v>
      </c>
      <c r="R47" s="183">
        <f t="shared" ca="1" si="14"/>
        <v>399.35890000000001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683.12912700000004</v>
      </c>
      <c r="C48" s="181">
        <f t="shared" ca="1" si="15"/>
        <v>509.614328742</v>
      </c>
      <c r="D48" s="182">
        <f t="shared" ca="1" si="15"/>
        <v>164.15592921810003</v>
      </c>
      <c r="E48" s="182">
        <f t="shared" ca="1" si="15"/>
        <v>9.3588690399000019</v>
      </c>
      <c r="F48" s="183">
        <f t="shared" ca="1" si="15"/>
        <v>0</v>
      </c>
      <c r="G48" s="184">
        <f t="shared" ca="1" si="1"/>
        <v>404.35890000000001</v>
      </c>
      <c r="H48" s="184">
        <f t="shared" ca="1" si="2"/>
        <v>390.81287700000001</v>
      </c>
      <c r="I48" s="185">
        <f t="shared" ca="1" si="5"/>
        <v>260.95</v>
      </c>
      <c r="J48" s="182">
        <f t="shared" ca="1" si="6"/>
        <v>120.81</v>
      </c>
      <c r="K48" s="182">
        <f t="shared" ca="1" si="7"/>
        <v>9.0500000000000007</v>
      </c>
      <c r="L48" s="182">
        <f t="shared" ca="1" si="8"/>
        <v>0</v>
      </c>
      <c r="M48" s="183">
        <f t="shared" ca="1" si="9"/>
        <v>390.81</v>
      </c>
      <c r="N48" s="181">
        <f t="shared" ca="1" si="10"/>
        <v>269.99681419359791</v>
      </c>
      <c r="O48" s="182">
        <f t="shared" ca="1" si="11"/>
        <v>124.99833348430185</v>
      </c>
      <c r="P48" s="182">
        <f t="shared" ca="1" si="12"/>
        <v>9.3637523221002557</v>
      </c>
      <c r="Q48" s="182">
        <f t="shared" ca="1" si="13"/>
        <v>0</v>
      </c>
      <c r="R48" s="183">
        <f t="shared" ca="1" si="14"/>
        <v>404.35890000000001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683.12912700000004</v>
      </c>
      <c r="C49" s="181">
        <f t="shared" ca="1" si="15"/>
        <v>509.614328742</v>
      </c>
      <c r="D49" s="182">
        <f t="shared" ca="1" si="15"/>
        <v>164.15592921810003</v>
      </c>
      <c r="E49" s="182">
        <f t="shared" ca="1" si="15"/>
        <v>9.3588690399000019</v>
      </c>
      <c r="F49" s="183">
        <f t="shared" ca="1" si="15"/>
        <v>0</v>
      </c>
      <c r="G49" s="184">
        <f t="shared" ca="1" si="1"/>
        <v>409.35890000000001</v>
      </c>
      <c r="H49" s="184">
        <f t="shared" ca="1" si="2"/>
        <v>395.645377</v>
      </c>
      <c r="I49" s="185">
        <f t="shared" ca="1" si="5"/>
        <v>260.95999999999998</v>
      </c>
      <c r="J49" s="182">
        <f t="shared" ca="1" si="6"/>
        <v>125.65</v>
      </c>
      <c r="K49" s="182">
        <f t="shared" ca="1" si="7"/>
        <v>9.0500000000000007</v>
      </c>
      <c r="L49" s="182">
        <f t="shared" ca="1" si="8"/>
        <v>0</v>
      </c>
      <c r="M49" s="183">
        <f t="shared" ca="1" si="9"/>
        <v>395.66</v>
      </c>
      <c r="N49" s="181">
        <f t="shared" ca="1" si="10"/>
        <v>269.99519421725722</v>
      </c>
      <c r="O49" s="182">
        <f t="shared" ca="1" si="11"/>
        <v>130.0003684602942</v>
      </c>
      <c r="P49" s="182">
        <f t="shared" ca="1" si="12"/>
        <v>9.3633373224485688</v>
      </c>
      <c r="Q49" s="182">
        <f t="shared" ca="1" si="13"/>
        <v>0</v>
      </c>
      <c r="R49" s="183">
        <f t="shared" ca="1" si="14"/>
        <v>409.35890000000001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683.12912700000004</v>
      </c>
      <c r="C50" s="181">
        <f t="shared" ca="1" si="15"/>
        <v>509.614328742</v>
      </c>
      <c r="D50" s="182">
        <f t="shared" ca="1" si="15"/>
        <v>164.15592921810003</v>
      </c>
      <c r="E50" s="182">
        <f t="shared" ca="1" si="15"/>
        <v>9.3588690399000019</v>
      </c>
      <c r="F50" s="183">
        <f t="shared" ca="1" si="15"/>
        <v>0</v>
      </c>
      <c r="G50" s="184">
        <f t="shared" ca="1" si="1"/>
        <v>409.35890000000001</v>
      </c>
      <c r="H50" s="184">
        <f t="shared" ca="1" si="2"/>
        <v>395.645377</v>
      </c>
      <c r="I50" s="185">
        <f t="shared" ca="1" si="5"/>
        <v>257.81</v>
      </c>
      <c r="J50" s="182">
        <f t="shared" ca="1" si="6"/>
        <v>128.9</v>
      </c>
      <c r="K50" s="182">
        <f t="shared" ca="1" si="7"/>
        <v>8.94</v>
      </c>
      <c r="L50" s="182">
        <f t="shared" ca="1" si="8"/>
        <v>0</v>
      </c>
      <c r="M50" s="183">
        <f t="shared" ca="1" si="9"/>
        <v>395.65000000000003</v>
      </c>
      <c r="N50" s="181">
        <f t="shared" ca="1" si="10"/>
        <v>266.74287377480096</v>
      </c>
      <c r="O50" s="182">
        <f t="shared" ca="1" si="11"/>
        <v>133.36626364210792</v>
      </c>
      <c r="P50" s="182">
        <f t="shared" ca="1" si="12"/>
        <v>9.2497625830911137</v>
      </c>
      <c r="Q50" s="182">
        <f t="shared" ca="1" si="13"/>
        <v>0</v>
      </c>
      <c r="R50" s="183">
        <f t="shared" ca="1" si="14"/>
        <v>409.35890000000001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683.12912700000004</v>
      </c>
      <c r="C51" s="181">
        <f t="shared" ca="1" si="15"/>
        <v>509.614328742</v>
      </c>
      <c r="D51" s="182">
        <f t="shared" ca="1" si="15"/>
        <v>164.15592921810003</v>
      </c>
      <c r="E51" s="182">
        <f t="shared" ca="1" si="15"/>
        <v>9.3588690399000019</v>
      </c>
      <c r="F51" s="183">
        <f t="shared" ca="1" si="15"/>
        <v>0</v>
      </c>
      <c r="G51" s="184">
        <f t="shared" ca="1" si="1"/>
        <v>414.35890000000001</v>
      </c>
      <c r="H51" s="184">
        <f t="shared" ca="1" si="2"/>
        <v>400.47787699999998</v>
      </c>
      <c r="I51" s="185">
        <f t="shared" ca="1" si="5"/>
        <v>260.95999999999998</v>
      </c>
      <c r="J51" s="182">
        <f t="shared" ca="1" si="6"/>
        <v>130.47999999999999</v>
      </c>
      <c r="K51" s="182">
        <f t="shared" ca="1" si="7"/>
        <v>9.0500000000000007</v>
      </c>
      <c r="L51" s="182">
        <f t="shared" ca="1" si="8"/>
        <v>0</v>
      </c>
      <c r="M51" s="183">
        <f t="shared" ca="1" si="9"/>
        <v>400.48999999999995</v>
      </c>
      <c r="N51" s="181">
        <f t="shared" ca="1" si="10"/>
        <v>269.99700003495718</v>
      </c>
      <c r="O51" s="182">
        <f t="shared" ca="1" si="11"/>
        <v>134.99850001747859</v>
      </c>
      <c r="P51" s="182">
        <f t="shared" ca="1" si="12"/>
        <v>9.3633999475642362</v>
      </c>
      <c r="Q51" s="182">
        <f t="shared" ca="1" si="13"/>
        <v>0</v>
      </c>
      <c r="R51" s="183">
        <f t="shared" ca="1" si="14"/>
        <v>414.35890000000001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683.12912700000004</v>
      </c>
      <c r="C52" s="181">
        <f t="shared" ca="1" si="15"/>
        <v>509.614328742</v>
      </c>
      <c r="D52" s="182">
        <f t="shared" ca="1" si="15"/>
        <v>164.15592921810003</v>
      </c>
      <c r="E52" s="182">
        <f t="shared" ca="1" si="15"/>
        <v>9.3588690399000019</v>
      </c>
      <c r="F52" s="183">
        <f t="shared" ca="1" si="15"/>
        <v>0</v>
      </c>
      <c r="G52" s="184">
        <f t="shared" ca="1" si="1"/>
        <v>399.35890000000001</v>
      </c>
      <c r="H52" s="184">
        <f t="shared" ca="1" si="2"/>
        <v>385.98037699999998</v>
      </c>
      <c r="I52" s="185">
        <f t="shared" ca="1" si="5"/>
        <v>260.95</v>
      </c>
      <c r="J52" s="182">
        <f t="shared" ca="1" si="6"/>
        <v>115.98</v>
      </c>
      <c r="K52" s="182">
        <f t="shared" ca="1" si="7"/>
        <v>9.0500000000000007</v>
      </c>
      <c r="L52" s="182">
        <f t="shared" ca="1" si="8"/>
        <v>0</v>
      </c>
      <c r="M52" s="183">
        <f t="shared" ca="1" si="9"/>
        <v>385.98</v>
      </c>
      <c r="N52" s="181">
        <f t="shared" ca="1" si="10"/>
        <v>269.99509030260634</v>
      </c>
      <c r="O52" s="182">
        <f t="shared" ca="1" si="11"/>
        <v>120.00011716151096</v>
      </c>
      <c r="P52" s="182">
        <f t="shared" ca="1" si="12"/>
        <v>9.3636925358826897</v>
      </c>
      <c r="Q52" s="182">
        <f t="shared" ca="1" si="13"/>
        <v>0</v>
      </c>
      <c r="R52" s="183">
        <f t="shared" ca="1" si="14"/>
        <v>399.35890000000001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683.12912700000004</v>
      </c>
      <c r="C53" s="181">
        <f t="shared" ca="1" si="15"/>
        <v>509.614328742</v>
      </c>
      <c r="D53" s="182">
        <f t="shared" ca="1" si="15"/>
        <v>164.15592921810003</v>
      </c>
      <c r="E53" s="182">
        <f t="shared" ca="1" si="15"/>
        <v>9.3588690399000019</v>
      </c>
      <c r="F53" s="183">
        <f t="shared" ca="1" si="15"/>
        <v>0</v>
      </c>
      <c r="G53" s="184">
        <f t="shared" ca="1" si="1"/>
        <v>389.35890000000001</v>
      </c>
      <c r="H53" s="184">
        <f t="shared" ca="1" si="2"/>
        <v>376.31537700000001</v>
      </c>
      <c r="I53" s="185">
        <f t="shared" ca="1" si="5"/>
        <v>260.95999999999998</v>
      </c>
      <c r="J53" s="182">
        <f t="shared" ca="1" si="6"/>
        <v>106.32</v>
      </c>
      <c r="K53" s="182">
        <f t="shared" ca="1" si="7"/>
        <v>9.0500000000000007</v>
      </c>
      <c r="L53" s="182">
        <f t="shared" ca="1" si="8"/>
        <v>0</v>
      </c>
      <c r="M53" s="183">
        <f t="shared" ca="1" si="9"/>
        <v>376.33</v>
      </c>
      <c r="N53" s="181">
        <f t="shared" ca="1" si="10"/>
        <v>269.99468164642735</v>
      </c>
      <c r="O53" s="182">
        <f t="shared" ca="1" si="11"/>
        <v>110.00089880689819</v>
      </c>
      <c r="P53" s="182">
        <f t="shared" ca="1" si="12"/>
        <v>9.3633195466744628</v>
      </c>
      <c r="Q53" s="182">
        <f t="shared" ca="1" si="13"/>
        <v>0</v>
      </c>
      <c r="R53" s="183">
        <f t="shared" ca="1" si="14"/>
        <v>389.35890000000001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683.12912700000004</v>
      </c>
      <c r="C54" s="181">
        <f t="shared" ca="1" si="15"/>
        <v>509.614328742</v>
      </c>
      <c r="D54" s="182">
        <f t="shared" ca="1" si="15"/>
        <v>164.15592921810003</v>
      </c>
      <c r="E54" s="182">
        <f t="shared" ca="1" si="15"/>
        <v>9.3588690399000019</v>
      </c>
      <c r="F54" s="183">
        <f t="shared" ca="1" si="15"/>
        <v>0</v>
      </c>
      <c r="G54" s="184">
        <f t="shared" ca="1" si="1"/>
        <v>379.35890000000001</v>
      </c>
      <c r="H54" s="184">
        <f t="shared" ca="1" si="2"/>
        <v>366.65037699999999</v>
      </c>
      <c r="I54" s="185">
        <f t="shared" ca="1" si="5"/>
        <v>260.95</v>
      </c>
      <c r="J54" s="182">
        <f t="shared" ca="1" si="6"/>
        <v>96.65</v>
      </c>
      <c r="K54" s="182">
        <f t="shared" ca="1" si="7"/>
        <v>9.0500000000000007</v>
      </c>
      <c r="L54" s="182">
        <f t="shared" ca="1" si="8"/>
        <v>0</v>
      </c>
      <c r="M54" s="183">
        <f t="shared" ca="1" si="9"/>
        <v>366.65000000000003</v>
      </c>
      <c r="N54" s="181">
        <f t="shared" ca="1" si="10"/>
        <v>269.99510420019084</v>
      </c>
      <c r="O54" s="182">
        <f t="shared" ca="1" si="11"/>
        <v>100.00010278194463</v>
      </c>
      <c r="P54" s="182">
        <f t="shared" ca="1" si="12"/>
        <v>9.3636930178644491</v>
      </c>
      <c r="Q54" s="182">
        <f t="shared" ca="1" si="13"/>
        <v>0</v>
      </c>
      <c r="R54" s="183">
        <f t="shared" ca="1" si="14"/>
        <v>379.35889999999995</v>
      </c>
      <c r="W54" s="46"/>
      <c r="X54" s="46">
        <v>54</v>
      </c>
    </row>
    <row r="55" spans="1:24">
      <c r="A55" s="61" t="s">
        <v>97</v>
      </c>
      <c r="B55" s="176">
        <f t="shared" ca="1" si="3"/>
        <v>683.12912700000004</v>
      </c>
      <c r="C55" s="181">
        <f t="shared" ca="1" si="15"/>
        <v>509.614328742</v>
      </c>
      <c r="D55" s="182">
        <f t="shared" ca="1" si="15"/>
        <v>164.15592921810003</v>
      </c>
      <c r="E55" s="182">
        <f t="shared" ca="1" si="15"/>
        <v>9.3588690399000019</v>
      </c>
      <c r="F55" s="183">
        <f t="shared" ca="1" si="15"/>
        <v>0</v>
      </c>
      <c r="G55" s="184">
        <f t="shared" ca="1" si="1"/>
        <v>379.35890000000001</v>
      </c>
      <c r="H55" s="184">
        <f t="shared" ca="1" si="2"/>
        <v>366.65037699999999</v>
      </c>
      <c r="I55" s="185">
        <f t="shared" ca="1" si="5"/>
        <v>260.95</v>
      </c>
      <c r="J55" s="182">
        <f t="shared" ca="1" si="6"/>
        <v>96.65</v>
      </c>
      <c r="K55" s="182">
        <f t="shared" ca="1" si="7"/>
        <v>9.0500000000000007</v>
      </c>
      <c r="L55" s="182">
        <f t="shared" ca="1" si="8"/>
        <v>0</v>
      </c>
      <c r="M55" s="183">
        <f t="shared" ca="1" si="9"/>
        <v>366.65000000000003</v>
      </c>
      <c r="N55" s="181">
        <f t="shared" ca="1" si="10"/>
        <v>269.99510420019084</v>
      </c>
      <c r="O55" s="182">
        <f t="shared" ca="1" si="11"/>
        <v>100.00010278194463</v>
      </c>
      <c r="P55" s="182">
        <f t="shared" ca="1" si="12"/>
        <v>9.3636930178644491</v>
      </c>
      <c r="Q55" s="182">
        <f t="shared" ca="1" si="13"/>
        <v>0</v>
      </c>
      <c r="R55" s="183">
        <f t="shared" ca="1" si="14"/>
        <v>379.35889999999995</v>
      </c>
      <c r="W55" s="46"/>
      <c r="X55" s="46">
        <v>55</v>
      </c>
    </row>
    <row r="56" spans="1:24">
      <c r="A56" s="61" t="s">
        <v>98</v>
      </c>
      <c r="B56" s="176">
        <f t="shared" ca="1" si="3"/>
        <v>683.12912700000004</v>
      </c>
      <c r="C56" s="181">
        <f t="shared" ca="1" si="15"/>
        <v>509.614328742</v>
      </c>
      <c r="D56" s="182">
        <f t="shared" ca="1" si="15"/>
        <v>164.15592921810003</v>
      </c>
      <c r="E56" s="182">
        <f t="shared" ca="1" si="15"/>
        <v>9.3588690399000019</v>
      </c>
      <c r="F56" s="183">
        <f t="shared" ca="1" si="15"/>
        <v>0</v>
      </c>
      <c r="G56" s="184">
        <f t="shared" ca="1" si="1"/>
        <v>374.35890000000001</v>
      </c>
      <c r="H56" s="184">
        <f t="shared" ca="1" si="2"/>
        <v>361.81787700000001</v>
      </c>
      <c r="I56" s="185">
        <f t="shared" ca="1" si="5"/>
        <v>260.95999999999998</v>
      </c>
      <c r="J56" s="182">
        <f t="shared" ca="1" si="6"/>
        <v>91.82</v>
      </c>
      <c r="K56" s="182">
        <f t="shared" ca="1" si="7"/>
        <v>9.0500000000000007</v>
      </c>
      <c r="L56" s="182">
        <f t="shared" ca="1" si="8"/>
        <v>0</v>
      </c>
      <c r="M56" s="183">
        <f t="shared" ca="1" si="9"/>
        <v>361.83</v>
      </c>
      <c r="N56" s="181">
        <f t="shared" ca="1" si="10"/>
        <v>269.99612675565874</v>
      </c>
      <c r="O56" s="182">
        <f t="shared" ca="1" si="11"/>
        <v>94.999403581792549</v>
      </c>
      <c r="P56" s="182">
        <f t="shared" ca="1" si="12"/>
        <v>9.3633696625487133</v>
      </c>
      <c r="Q56" s="182">
        <f t="shared" ca="1" si="13"/>
        <v>0</v>
      </c>
      <c r="R56" s="183">
        <f t="shared" ca="1" si="14"/>
        <v>374.35890000000001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683.12912700000004</v>
      </c>
      <c r="C57" s="181">
        <f t="shared" ca="1" si="15"/>
        <v>509.614328742</v>
      </c>
      <c r="D57" s="182">
        <f t="shared" ca="1" si="15"/>
        <v>164.15592921810003</v>
      </c>
      <c r="E57" s="182">
        <f t="shared" ca="1" si="15"/>
        <v>9.3588690399000019</v>
      </c>
      <c r="F57" s="183">
        <f t="shared" ca="1" si="15"/>
        <v>0</v>
      </c>
      <c r="G57" s="184">
        <f t="shared" ca="1" si="1"/>
        <v>359.35890000000001</v>
      </c>
      <c r="H57" s="184">
        <f t="shared" ca="1" si="2"/>
        <v>347.32037700000001</v>
      </c>
      <c r="I57" s="185">
        <f t="shared" ca="1" si="5"/>
        <v>260.95</v>
      </c>
      <c r="J57" s="182">
        <f t="shared" ca="1" si="6"/>
        <v>77.319999999999993</v>
      </c>
      <c r="K57" s="182">
        <f t="shared" ca="1" si="7"/>
        <v>9.0500000000000007</v>
      </c>
      <c r="L57" s="182">
        <f t="shared" ca="1" si="8"/>
        <v>0</v>
      </c>
      <c r="M57" s="183">
        <f t="shared" ca="1" si="9"/>
        <v>347.32</v>
      </c>
      <c r="N57" s="181">
        <f t="shared" ca="1" si="10"/>
        <v>269.99511964470804</v>
      </c>
      <c r="O57" s="182">
        <f t="shared" ca="1" si="11"/>
        <v>80.000086801796613</v>
      </c>
      <c r="P57" s="182">
        <f t="shared" ca="1" si="12"/>
        <v>9.3636935534953363</v>
      </c>
      <c r="Q57" s="182">
        <f t="shared" ca="1" si="13"/>
        <v>0</v>
      </c>
      <c r="R57" s="183">
        <f t="shared" ca="1" si="14"/>
        <v>359.35890000000001</v>
      </c>
      <c r="W57" s="46"/>
      <c r="X57" s="46">
        <v>57</v>
      </c>
    </row>
    <row r="58" spans="1:24">
      <c r="A58" s="61" t="s">
        <v>100</v>
      </c>
      <c r="B58" s="176">
        <f t="shared" ca="1" si="3"/>
        <v>683.12912700000004</v>
      </c>
      <c r="C58" s="181">
        <f t="shared" ca="1" si="15"/>
        <v>509.614328742</v>
      </c>
      <c r="D58" s="182">
        <f t="shared" ca="1" si="15"/>
        <v>164.15592921810003</v>
      </c>
      <c r="E58" s="182">
        <f t="shared" ca="1" si="15"/>
        <v>9.3588690399000019</v>
      </c>
      <c r="F58" s="183">
        <f t="shared" ca="1" si="15"/>
        <v>0</v>
      </c>
      <c r="G58" s="184">
        <f t="shared" ca="1" si="1"/>
        <v>359.35890000000001</v>
      </c>
      <c r="H58" s="184">
        <f t="shared" ca="1" si="2"/>
        <v>347.32037700000001</v>
      </c>
      <c r="I58" s="185">
        <f t="shared" ca="1" si="5"/>
        <v>260.95</v>
      </c>
      <c r="J58" s="182">
        <f t="shared" ca="1" si="6"/>
        <v>77.319999999999993</v>
      </c>
      <c r="K58" s="182">
        <f t="shared" ca="1" si="7"/>
        <v>9.0500000000000007</v>
      </c>
      <c r="L58" s="182">
        <f t="shared" ca="1" si="8"/>
        <v>0</v>
      </c>
      <c r="M58" s="183">
        <f t="shared" ca="1" si="9"/>
        <v>347.32</v>
      </c>
      <c r="N58" s="181">
        <f t="shared" ca="1" si="10"/>
        <v>269.99511964470804</v>
      </c>
      <c r="O58" s="182">
        <f t="shared" ca="1" si="11"/>
        <v>80.000086801796613</v>
      </c>
      <c r="P58" s="182">
        <f t="shared" ca="1" si="12"/>
        <v>9.3636935534953363</v>
      </c>
      <c r="Q58" s="182">
        <f t="shared" ca="1" si="13"/>
        <v>0</v>
      </c>
      <c r="R58" s="183">
        <f t="shared" ca="1" si="14"/>
        <v>359.35890000000001</v>
      </c>
      <c r="W58" s="46"/>
      <c r="X58" s="46">
        <v>58</v>
      </c>
    </row>
    <row r="59" spans="1:24">
      <c r="A59" s="61" t="s">
        <v>101</v>
      </c>
      <c r="B59" s="176">
        <f t="shared" ca="1" si="3"/>
        <v>683.12912700000004</v>
      </c>
      <c r="C59" s="181">
        <f t="shared" ca="1" si="15"/>
        <v>509.614328742</v>
      </c>
      <c r="D59" s="182">
        <f t="shared" ca="1" si="15"/>
        <v>164.15592921810003</v>
      </c>
      <c r="E59" s="182">
        <f t="shared" ca="1" si="15"/>
        <v>9.3588690399000019</v>
      </c>
      <c r="F59" s="183">
        <f t="shared" ca="1" si="15"/>
        <v>0</v>
      </c>
      <c r="G59" s="184">
        <f t="shared" ca="1" si="1"/>
        <v>359.35890000000001</v>
      </c>
      <c r="H59" s="184">
        <f t="shared" ca="1" si="2"/>
        <v>347.32037700000001</v>
      </c>
      <c r="I59" s="185">
        <f t="shared" ca="1" si="5"/>
        <v>260.95</v>
      </c>
      <c r="J59" s="182">
        <f t="shared" ca="1" si="6"/>
        <v>77.319999999999993</v>
      </c>
      <c r="K59" s="182">
        <f t="shared" ca="1" si="7"/>
        <v>9.0500000000000007</v>
      </c>
      <c r="L59" s="182">
        <f t="shared" ca="1" si="8"/>
        <v>0</v>
      </c>
      <c r="M59" s="183">
        <f t="shared" ca="1" si="9"/>
        <v>347.32</v>
      </c>
      <c r="N59" s="181">
        <f t="shared" ca="1" si="10"/>
        <v>269.99511964470804</v>
      </c>
      <c r="O59" s="182">
        <f t="shared" ca="1" si="11"/>
        <v>80.000086801796613</v>
      </c>
      <c r="P59" s="182">
        <f t="shared" ca="1" si="12"/>
        <v>9.3636935534953363</v>
      </c>
      <c r="Q59" s="182">
        <f t="shared" ca="1" si="13"/>
        <v>0</v>
      </c>
      <c r="R59" s="183">
        <f t="shared" ca="1" si="14"/>
        <v>359.35890000000001</v>
      </c>
      <c r="W59" s="46"/>
      <c r="X59" s="46">
        <v>59</v>
      </c>
    </row>
    <row r="60" spans="1:24">
      <c r="A60" s="61" t="s">
        <v>102</v>
      </c>
      <c r="B60" s="176">
        <f t="shared" ca="1" si="3"/>
        <v>683.12912700000004</v>
      </c>
      <c r="C60" s="181">
        <f t="shared" ca="1" si="15"/>
        <v>509.614328742</v>
      </c>
      <c r="D60" s="182">
        <f t="shared" ca="1" si="15"/>
        <v>164.15592921810003</v>
      </c>
      <c r="E60" s="182">
        <f t="shared" ca="1" si="15"/>
        <v>9.3588690399000019</v>
      </c>
      <c r="F60" s="183">
        <f t="shared" ca="1" si="15"/>
        <v>0</v>
      </c>
      <c r="G60" s="184">
        <f t="shared" ca="1" si="1"/>
        <v>369.35890000000001</v>
      </c>
      <c r="H60" s="184">
        <f t="shared" ca="1" si="2"/>
        <v>356.98537700000003</v>
      </c>
      <c r="I60" s="185">
        <f t="shared" ca="1" si="5"/>
        <v>260.95999999999998</v>
      </c>
      <c r="J60" s="182">
        <f t="shared" ca="1" si="6"/>
        <v>86.99</v>
      </c>
      <c r="K60" s="182">
        <f t="shared" ca="1" si="7"/>
        <v>9.0500000000000007</v>
      </c>
      <c r="L60" s="182">
        <f t="shared" ca="1" si="8"/>
        <v>0</v>
      </c>
      <c r="M60" s="183">
        <f t="shared" ca="1" si="9"/>
        <v>357</v>
      </c>
      <c r="N60" s="181">
        <f t="shared" ca="1" si="10"/>
        <v>269.99411356862748</v>
      </c>
      <c r="O60" s="182">
        <f t="shared" ca="1" si="11"/>
        <v>90.001486585434193</v>
      </c>
      <c r="P60" s="182">
        <f t="shared" ca="1" si="12"/>
        <v>9.3632998459383785</v>
      </c>
      <c r="Q60" s="182">
        <f t="shared" ca="1" si="13"/>
        <v>0</v>
      </c>
      <c r="R60" s="183">
        <f t="shared" ca="1" si="14"/>
        <v>369.35890000000006</v>
      </c>
      <c r="W60" s="46"/>
      <c r="X60" s="46">
        <v>60</v>
      </c>
    </row>
    <row r="61" spans="1:24">
      <c r="A61" s="61" t="s">
        <v>103</v>
      </c>
      <c r="B61" s="176">
        <f t="shared" ca="1" si="3"/>
        <v>683.12912700000004</v>
      </c>
      <c r="C61" s="181">
        <f t="shared" ca="1" si="15"/>
        <v>509.614328742</v>
      </c>
      <c r="D61" s="182">
        <f t="shared" ca="1" si="15"/>
        <v>164.15592921810003</v>
      </c>
      <c r="E61" s="182">
        <f t="shared" ca="1" si="15"/>
        <v>9.3588690399000019</v>
      </c>
      <c r="F61" s="183">
        <f t="shared" ca="1" si="15"/>
        <v>0</v>
      </c>
      <c r="G61" s="184">
        <f t="shared" ca="1" si="1"/>
        <v>477.60897499999999</v>
      </c>
      <c r="H61" s="184">
        <f t="shared" ca="1" si="2"/>
        <v>461.60907400000002</v>
      </c>
      <c r="I61" s="185">
        <f t="shared" ca="1" si="5"/>
        <v>297.64999999999998</v>
      </c>
      <c r="J61" s="182">
        <f t="shared" ca="1" si="6"/>
        <v>155.12</v>
      </c>
      <c r="K61" s="182">
        <f t="shared" ca="1" si="7"/>
        <v>8.84</v>
      </c>
      <c r="L61" s="182">
        <f t="shared" ca="1" si="8"/>
        <v>0</v>
      </c>
      <c r="M61" s="183">
        <f t="shared" ca="1" si="9"/>
        <v>461.60999999999996</v>
      </c>
      <c r="N61" s="181">
        <f t="shared" ca="1" si="10"/>
        <v>307.96627327993332</v>
      </c>
      <c r="O61" s="182">
        <f t="shared" ca="1" si="11"/>
        <v>160.49631550876282</v>
      </c>
      <c r="P61" s="182">
        <f t="shared" ca="1" si="12"/>
        <v>9.1463862113039145</v>
      </c>
      <c r="Q61" s="182">
        <f t="shared" ca="1" si="13"/>
        <v>0</v>
      </c>
      <c r="R61" s="183">
        <f t="shared" ca="1" si="14"/>
        <v>477.6089750000001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683.12912700000004</v>
      </c>
      <c r="C62" s="181">
        <f t="shared" ca="1" si="15"/>
        <v>509.614328742</v>
      </c>
      <c r="D62" s="182">
        <f t="shared" ca="1" si="15"/>
        <v>164.15592921810003</v>
      </c>
      <c r="E62" s="182">
        <f t="shared" ca="1" si="15"/>
        <v>9.3588690399000019</v>
      </c>
      <c r="F62" s="183">
        <f t="shared" ca="1" si="15"/>
        <v>0</v>
      </c>
      <c r="G62" s="184">
        <f t="shared" ca="1" si="1"/>
        <v>488.51499999999999</v>
      </c>
      <c r="H62" s="184">
        <f t="shared" ca="1" si="2"/>
        <v>472.14974799999999</v>
      </c>
      <c r="I62" s="185">
        <f t="shared" ca="1" si="5"/>
        <v>304.44</v>
      </c>
      <c r="J62" s="182">
        <f t="shared" ca="1" si="6"/>
        <v>158.66</v>
      </c>
      <c r="K62" s="182">
        <f t="shared" ca="1" si="7"/>
        <v>9.0500000000000007</v>
      </c>
      <c r="L62" s="182">
        <f t="shared" ca="1" si="8"/>
        <v>0</v>
      </c>
      <c r="M62" s="183">
        <f t="shared" ca="1" si="9"/>
        <v>472.15000000000003</v>
      </c>
      <c r="N62" s="181">
        <f t="shared" ca="1" si="10"/>
        <v>314.99207158741928</v>
      </c>
      <c r="O62" s="182">
        <f t="shared" ca="1" si="11"/>
        <v>164.15925002647464</v>
      </c>
      <c r="P62" s="182">
        <f t="shared" ca="1" si="12"/>
        <v>9.363678386106109</v>
      </c>
      <c r="Q62" s="182">
        <f t="shared" ca="1" si="13"/>
        <v>0</v>
      </c>
      <c r="R62" s="183">
        <f t="shared" ca="1" si="14"/>
        <v>488.51500000000004</v>
      </c>
      <c r="W62" s="46"/>
      <c r="X62" s="46">
        <v>62</v>
      </c>
    </row>
    <row r="63" spans="1:24">
      <c r="A63" s="61" t="s">
        <v>105</v>
      </c>
      <c r="B63" s="176">
        <f t="shared" ca="1" si="3"/>
        <v>683.12912700000004</v>
      </c>
      <c r="C63" s="181">
        <f t="shared" ca="1" si="15"/>
        <v>509.614328742</v>
      </c>
      <c r="D63" s="182">
        <f t="shared" ca="1" si="15"/>
        <v>164.15592921810003</v>
      </c>
      <c r="E63" s="182">
        <f t="shared" ca="1" si="15"/>
        <v>9.3588690399000019</v>
      </c>
      <c r="F63" s="183">
        <f t="shared" ca="1" si="15"/>
        <v>0</v>
      </c>
      <c r="G63" s="184">
        <f t="shared" ca="1" si="1"/>
        <v>518.51499999999999</v>
      </c>
      <c r="H63" s="184">
        <f t="shared" ca="1" si="2"/>
        <v>501.14474799999999</v>
      </c>
      <c r="I63" s="185">
        <f t="shared" ca="1" si="5"/>
        <v>333.44</v>
      </c>
      <c r="J63" s="182">
        <f t="shared" ca="1" si="6"/>
        <v>158.66</v>
      </c>
      <c r="K63" s="182">
        <f t="shared" ca="1" si="7"/>
        <v>9.0500000000000007</v>
      </c>
      <c r="L63" s="182">
        <f t="shared" ca="1" si="8"/>
        <v>0</v>
      </c>
      <c r="M63" s="183">
        <f t="shared" ca="1" si="9"/>
        <v>501.15000000000003</v>
      </c>
      <c r="N63" s="181">
        <f t="shared" ca="1" si="10"/>
        <v>344.99379746582861</v>
      </c>
      <c r="O63" s="182">
        <f t="shared" ca="1" si="11"/>
        <v>164.15761728025541</v>
      </c>
      <c r="P63" s="182">
        <f t="shared" ca="1" si="12"/>
        <v>9.3635852539159945</v>
      </c>
      <c r="Q63" s="182">
        <f t="shared" ca="1" si="13"/>
        <v>0</v>
      </c>
      <c r="R63" s="183">
        <f t="shared" ca="1" si="14"/>
        <v>518.51499999999999</v>
      </c>
      <c r="W63" s="46"/>
      <c r="X63" s="46">
        <v>63</v>
      </c>
    </row>
    <row r="64" spans="1:24">
      <c r="A64" s="61" t="s">
        <v>106</v>
      </c>
      <c r="B64" s="176">
        <f t="shared" ca="1" si="3"/>
        <v>683.12912700000004</v>
      </c>
      <c r="C64" s="181">
        <f t="shared" ca="1" si="15"/>
        <v>509.614328742</v>
      </c>
      <c r="D64" s="182">
        <f t="shared" ca="1" si="15"/>
        <v>164.15592921810003</v>
      </c>
      <c r="E64" s="182">
        <f t="shared" ca="1" si="15"/>
        <v>9.3588690399000019</v>
      </c>
      <c r="F64" s="183">
        <f t="shared" ca="1" si="15"/>
        <v>0</v>
      </c>
      <c r="G64" s="184">
        <f t="shared" ca="1" si="1"/>
        <v>558.51499999999999</v>
      </c>
      <c r="H64" s="184">
        <f t="shared" ca="1" si="2"/>
        <v>539.80474800000002</v>
      </c>
      <c r="I64" s="185">
        <f t="shared" ca="1" si="5"/>
        <v>372.1</v>
      </c>
      <c r="J64" s="182">
        <f t="shared" ca="1" si="6"/>
        <v>158.66</v>
      </c>
      <c r="K64" s="182">
        <f t="shared" ca="1" si="7"/>
        <v>9.0500000000000007</v>
      </c>
      <c r="L64" s="182">
        <f t="shared" ca="1" si="8"/>
        <v>0</v>
      </c>
      <c r="M64" s="183">
        <f t="shared" ca="1" si="9"/>
        <v>539.80999999999995</v>
      </c>
      <c r="N64" s="181">
        <f t="shared" ca="1" si="10"/>
        <v>384.99366721624273</v>
      </c>
      <c r="O64" s="182">
        <f t="shared" ca="1" si="11"/>
        <v>164.15774050128746</v>
      </c>
      <c r="P64" s="182">
        <f t="shared" ca="1" si="12"/>
        <v>9.3635922824697566</v>
      </c>
      <c r="Q64" s="182">
        <f t="shared" ca="1" si="13"/>
        <v>0</v>
      </c>
      <c r="R64" s="183">
        <f t="shared" ca="1" si="14"/>
        <v>558.51499999999999</v>
      </c>
      <c r="W64" s="46"/>
      <c r="X64" s="46">
        <v>64</v>
      </c>
    </row>
    <row r="65" spans="1:24">
      <c r="A65" s="61" t="s">
        <v>107</v>
      </c>
      <c r="B65" s="176">
        <f t="shared" ca="1" si="3"/>
        <v>682.82912699999997</v>
      </c>
      <c r="C65" s="181">
        <f t="shared" ca="1" si="15"/>
        <v>509.39052874199996</v>
      </c>
      <c r="D65" s="182">
        <f t="shared" ca="1" si="15"/>
        <v>164.08383921810002</v>
      </c>
      <c r="E65" s="182">
        <f t="shared" ca="1" si="15"/>
        <v>9.3547590398999994</v>
      </c>
      <c r="F65" s="183">
        <f t="shared" ca="1" si="15"/>
        <v>0</v>
      </c>
      <c r="G65" s="184">
        <f t="shared" ca="1" si="1"/>
        <v>588.43880000000001</v>
      </c>
      <c r="H65" s="184">
        <f t="shared" ca="1" si="2"/>
        <v>568.72609999999997</v>
      </c>
      <c r="I65" s="185">
        <f t="shared" ca="1" si="5"/>
        <v>401.1</v>
      </c>
      <c r="J65" s="182">
        <f t="shared" ca="1" si="6"/>
        <v>158.58000000000001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568.72</v>
      </c>
      <c r="N65" s="181">
        <f t="shared" ca="1" si="10"/>
        <v>415.00703805035863</v>
      </c>
      <c r="O65" s="182">
        <f t="shared" ca="1" si="11"/>
        <v>164.07832484174986</v>
      </c>
      <c r="P65" s="182">
        <f t="shared" ca="1" si="12"/>
        <v>9.353437107891402</v>
      </c>
      <c r="Q65" s="182">
        <f t="shared" ca="1" si="13"/>
        <v>0</v>
      </c>
      <c r="R65" s="183">
        <f t="shared" ca="1" si="14"/>
        <v>588.4387999999999</v>
      </c>
      <c r="W65" s="46"/>
      <c r="X65" s="46">
        <v>65</v>
      </c>
    </row>
    <row r="66" spans="1:24">
      <c r="A66" s="61" t="s">
        <v>108</v>
      </c>
      <c r="B66" s="176">
        <f t="shared" ca="1" si="3"/>
        <v>682.82912699999997</v>
      </c>
      <c r="C66" s="181">
        <f t="shared" ca="1" si="15"/>
        <v>509.39052874199996</v>
      </c>
      <c r="D66" s="182">
        <f t="shared" ca="1" si="15"/>
        <v>164.08383921810002</v>
      </c>
      <c r="E66" s="182">
        <f t="shared" ca="1" si="15"/>
        <v>9.3547590398999994</v>
      </c>
      <c r="F66" s="183">
        <f t="shared" ca="1" si="15"/>
        <v>0</v>
      </c>
      <c r="G66" s="184">
        <f t="shared" ca="1" si="1"/>
        <v>638.43880000000001</v>
      </c>
      <c r="H66" s="184">
        <f t="shared" ca="1" si="2"/>
        <v>617.05110000000002</v>
      </c>
      <c r="I66" s="185">
        <f t="shared" ca="1" si="5"/>
        <v>449.42</v>
      </c>
      <c r="J66" s="182">
        <f t="shared" ca="1" si="6"/>
        <v>158.58000000000001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617.04</v>
      </c>
      <c r="N66" s="181">
        <f t="shared" ca="1" si="10"/>
        <v>465.00577838713866</v>
      </c>
      <c r="O66" s="182">
        <f t="shared" ca="1" si="11"/>
        <v>164.07951656942828</v>
      </c>
      <c r="P66" s="182">
        <f t="shared" ca="1" si="12"/>
        <v>9.3535050434331648</v>
      </c>
      <c r="Q66" s="182">
        <f t="shared" ca="1" si="13"/>
        <v>0</v>
      </c>
      <c r="R66" s="183">
        <f t="shared" ca="1" si="14"/>
        <v>638.43880000000013</v>
      </c>
      <c r="W66" s="46"/>
      <c r="X66" s="46">
        <v>66</v>
      </c>
    </row>
    <row r="67" spans="1:24">
      <c r="A67" s="61" t="s">
        <v>109</v>
      </c>
      <c r="B67" s="176">
        <f t="shared" ca="1" si="3"/>
        <v>682.82912699999997</v>
      </c>
      <c r="C67" s="181">
        <f t="shared" ca="1" si="15"/>
        <v>509.39052874199996</v>
      </c>
      <c r="D67" s="182">
        <f t="shared" ca="1" si="15"/>
        <v>164.08383921810002</v>
      </c>
      <c r="E67" s="182">
        <f t="shared" ca="1" si="15"/>
        <v>9.3547590398999994</v>
      </c>
      <c r="F67" s="183">
        <f t="shared" ca="1" si="15"/>
        <v>0</v>
      </c>
      <c r="G67" s="184">
        <f t="shared" ref="G67:G98" ca="1" si="16">INDIRECT("ISGS_exbus!" &amp; $V$3 &amp; X67)</f>
        <v>682.82912699999997</v>
      </c>
      <c r="H67" s="184">
        <f t="shared" ref="H67:H98" ca="1" si="17">INDIRECT("ISGS_Delhi_pp!" &amp; $V$3 &amp; X67)</f>
        <v>659.95435099999997</v>
      </c>
      <c r="I67" s="185">
        <f t="shared" ca="1" si="5"/>
        <v>492.32</v>
      </c>
      <c r="J67" s="182">
        <f t="shared" ca="1" si="6"/>
        <v>158.58000000000001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659.93999999999994</v>
      </c>
      <c r="N67" s="181">
        <f t="shared" ca="1" si="10"/>
        <v>509.39545383616689</v>
      </c>
      <c r="O67" s="182">
        <f t="shared" ca="1" si="11"/>
        <v>164.08013298127102</v>
      </c>
      <c r="P67" s="182">
        <f t="shared" ca="1" si="12"/>
        <v>9.3535401825620479</v>
      </c>
      <c r="Q67" s="182">
        <f t="shared" ca="1" si="13"/>
        <v>0</v>
      </c>
      <c r="R67" s="183">
        <f t="shared" ca="1" si="14"/>
        <v>682.82912699999997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682.82912699999997</v>
      </c>
      <c r="C68" s="181">
        <f t="shared" ref="C68:F98" ca="1" si="19">$B68*C$1/100</f>
        <v>509.39052874199996</v>
      </c>
      <c r="D68" s="182">
        <f t="shared" ca="1" si="19"/>
        <v>164.08383921810002</v>
      </c>
      <c r="E68" s="182">
        <f t="shared" ca="1" si="19"/>
        <v>9.3547590398999994</v>
      </c>
      <c r="F68" s="183">
        <f t="shared" ca="1" si="19"/>
        <v>0</v>
      </c>
      <c r="G68" s="184">
        <f t="shared" ca="1" si="16"/>
        <v>682.82912699999997</v>
      </c>
      <c r="H68" s="184">
        <f t="shared" ca="1" si="17"/>
        <v>659.95435099999997</v>
      </c>
      <c r="I68" s="185">
        <f t="shared" ref="I68:I98" ca="1" si="20">INDIRECT("BRPL_EOD!" &amp; $V$3 &amp; X68)</f>
        <v>492.32</v>
      </c>
      <c r="J68" s="182">
        <f t="shared" ref="J68:J98" ca="1" si="21">INDIRECT("BYPL_EOD!" &amp; $V$3 &amp; X68)</f>
        <v>158.58000000000001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659.93999999999994</v>
      </c>
      <c r="N68" s="181">
        <f t="shared" ref="N68:N98" ca="1" si="25">INDIRECT("BRPL_ISGS_exbus!" &amp; $V$3 &amp; X68)</f>
        <v>509.39545383616689</v>
      </c>
      <c r="O68" s="182">
        <f t="shared" ref="O68:O98" ca="1" si="26">INDIRECT("BYPL_ISGS_exbus!" &amp; $V$3 &amp; X68)</f>
        <v>164.08013298127102</v>
      </c>
      <c r="P68" s="182">
        <f t="shared" ref="P68:P98" ca="1" si="27">INDIRECT("TPDDL_ISGS_exbus!" &amp; $V$3 &amp; X68)</f>
        <v>9.3535401825620479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682.82912699999997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682.82912699999997</v>
      </c>
      <c r="C69" s="181">
        <f t="shared" ca="1" si="19"/>
        <v>509.39052874199996</v>
      </c>
      <c r="D69" s="182">
        <f t="shared" ca="1" si="19"/>
        <v>164.08383921810002</v>
      </c>
      <c r="E69" s="182">
        <f t="shared" ca="1" si="19"/>
        <v>9.3547590398999994</v>
      </c>
      <c r="F69" s="183">
        <f t="shared" ca="1" si="19"/>
        <v>0</v>
      </c>
      <c r="G69" s="184">
        <f t="shared" ca="1" si="16"/>
        <v>682.82912699999997</v>
      </c>
      <c r="H69" s="184">
        <f t="shared" ca="1" si="17"/>
        <v>659.95435099999997</v>
      </c>
      <c r="I69" s="185">
        <f t="shared" ca="1" si="20"/>
        <v>492.32</v>
      </c>
      <c r="J69" s="182">
        <f t="shared" ca="1" si="21"/>
        <v>158.58000000000001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659.93999999999994</v>
      </c>
      <c r="N69" s="181">
        <f t="shared" ca="1" si="25"/>
        <v>509.39545383616689</v>
      </c>
      <c r="O69" s="182">
        <f t="shared" ca="1" si="26"/>
        <v>164.08013298127102</v>
      </c>
      <c r="P69" s="182">
        <f t="shared" ca="1" si="27"/>
        <v>9.3535401825620479</v>
      </c>
      <c r="Q69" s="182">
        <f t="shared" ca="1" si="28"/>
        <v>0</v>
      </c>
      <c r="R69" s="183">
        <f t="shared" ca="1" si="29"/>
        <v>682.82912699999997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682.82912699999997</v>
      </c>
      <c r="C70" s="181">
        <f t="shared" ca="1" si="19"/>
        <v>509.39052874199996</v>
      </c>
      <c r="D70" s="182">
        <f t="shared" ca="1" si="19"/>
        <v>164.08383921810002</v>
      </c>
      <c r="E70" s="182">
        <f t="shared" ca="1" si="19"/>
        <v>9.3547590398999994</v>
      </c>
      <c r="F70" s="183">
        <f t="shared" ca="1" si="19"/>
        <v>0</v>
      </c>
      <c r="G70" s="184">
        <f t="shared" ca="1" si="16"/>
        <v>682.82912699999997</v>
      </c>
      <c r="H70" s="184">
        <f t="shared" ca="1" si="17"/>
        <v>659.95435099999997</v>
      </c>
      <c r="I70" s="185">
        <f t="shared" ca="1" si="20"/>
        <v>492.32</v>
      </c>
      <c r="J70" s="182">
        <f t="shared" ca="1" si="21"/>
        <v>158.58000000000001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659.93999999999994</v>
      </c>
      <c r="N70" s="181">
        <f t="shared" ca="1" si="25"/>
        <v>509.39545383616689</v>
      </c>
      <c r="O70" s="182">
        <f t="shared" ca="1" si="26"/>
        <v>164.08013298127102</v>
      </c>
      <c r="P70" s="182">
        <f t="shared" ca="1" si="27"/>
        <v>9.3535401825620479</v>
      </c>
      <c r="Q70" s="182">
        <f t="shared" ca="1" si="28"/>
        <v>0</v>
      </c>
      <c r="R70" s="183">
        <f t="shared" ca="1" si="29"/>
        <v>682.82912699999997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682.82912699999997</v>
      </c>
      <c r="C71" s="181">
        <f t="shared" ca="1" si="19"/>
        <v>509.39052874199996</v>
      </c>
      <c r="D71" s="182">
        <f t="shared" ca="1" si="19"/>
        <v>164.08383921810002</v>
      </c>
      <c r="E71" s="182">
        <f t="shared" ca="1" si="19"/>
        <v>9.3547590398999994</v>
      </c>
      <c r="F71" s="183">
        <f t="shared" ca="1" si="19"/>
        <v>0</v>
      </c>
      <c r="G71" s="184">
        <f t="shared" ca="1" si="16"/>
        <v>682.82912699999997</v>
      </c>
      <c r="H71" s="184">
        <f t="shared" ca="1" si="17"/>
        <v>659.95435099999997</v>
      </c>
      <c r="I71" s="185">
        <f t="shared" ca="1" si="20"/>
        <v>492.32</v>
      </c>
      <c r="J71" s="182">
        <f t="shared" ca="1" si="21"/>
        <v>158.58000000000001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659.93999999999994</v>
      </c>
      <c r="N71" s="181">
        <f t="shared" ca="1" si="25"/>
        <v>509.39545383616689</v>
      </c>
      <c r="O71" s="182">
        <f t="shared" ca="1" si="26"/>
        <v>164.08013298127102</v>
      </c>
      <c r="P71" s="182">
        <f t="shared" ca="1" si="27"/>
        <v>9.3535401825620479</v>
      </c>
      <c r="Q71" s="182">
        <f t="shared" ca="1" si="28"/>
        <v>0</v>
      </c>
      <c r="R71" s="183">
        <f t="shared" ca="1" si="29"/>
        <v>682.82912699999997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682.82912699999997</v>
      </c>
      <c r="C72" s="181">
        <f t="shared" ca="1" si="19"/>
        <v>509.39052874199996</v>
      </c>
      <c r="D72" s="182">
        <f t="shared" ca="1" si="19"/>
        <v>164.08383921810002</v>
      </c>
      <c r="E72" s="182">
        <f t="shared" ca="1" si="19"/>
        <v>9.3547590398999994</v>
      </c>
      <c r="F72" s="183">
        <f t="shared" ca="1" si="19"/>
        <v>0</v>
      </c>
      <c r="G72" s="184">
        <f t="shared" ca="1" si="16"/>
        <v>682.82912699999997</v>
      </c>
      <c r="H72" s="184">
        <f t="shared" ca="1" si="17"/>
        <v>659.95435099999997</v>
      </c>
      <c r="I72" s="185">
        <f t="shared" ca="1" si="20"/>
        <v>492.32</v>
      </c>
      <c r="J72" s="182">
        <f t="shared" ca="1" si="21"/>
        <v>158.58000000000001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659.93999999999994</v>
      </c>
      <c r="N72" s="181">
        <f t="shared" ca="1" si="25"/>
        <v>509.39545383616689</v>
      </c>
      <c r="O72" s="182">
        <f t="shared" ca="1" si="26"/>
        <v>164.08013298127102</v>
      </c>
      <c r="P72" s="182">
        <f t="shared" ca="1" si="27"/>
        <v>9.3535401825620479</v>
      </c>
      <c r="Q72" s="182">
        <f t="shared" ca="1" si="28"/>
        <v>0</v>
      </c>
      <c r="R72" s="183">
        <f t="shared" ca="1" si="29"/>
        <v>682.82912699999997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682.82912699999997</v>
      </c>
      <c r="C73" s="181">
        <f t="shared" ca="1" si="19"/>
        <v>509.39052874199996</v>
      </c>
      <c r="D73" s="182">
        <f t="shared" ca="1" si="19"/>
        <v>164.08383921810002</v>
      </c>
      <c r="E73" s="182">
        <f t="shared" ca="1" si="19"/>
        <v>9.3547590398999994</v>
      </c>
      <c r="F73" s="183">
        <f t="shared" ca="1" si="19"/>
        <v>0</v>
      </c>
      <c r="G73" s="184">
        <f t="shared" ca="1" si="16"/>
        <v>682.82912699999997</v>
      </c>
      <c r="H73" s="184">
        <f t="shared" ca="1" si="17"/>
        <v>659.95435099999997</v>
      </c>
      <c r="I73" s="185">
        <f t="shared" ca="1" si="20"/>
        <v>492.32</v>
      </c>
      <c r="J73" s="182">
        <f t="shared" ca="1" si="21"/>
        <v>158.58000000000001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659.93999999999994</v>
      </c>
      <c r="N73" s="181">
        <f t="shared" ca="1" si="25"/>
        <v>509.39545383616689</v>
      </c>
      <c r="O73" s="182">
        <f t="shared" ca="1" si="26"/>
        <v>164.08013298127102</v>
      </c>
      <c r="P73" s="182">
        <f t="shared" ca="1" si="27"/>
        <v>9.3535401825620479</v>
      </c>
      <c r="Q73" s="182">
        <f t="shared" ca="1" si="28"/>
        <v>0</v>
      </c>
      <c r="R73" s="183">
        <f t="shared" ca="1" si="29"/>
        <v>682.82912699999997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682.82912699999997</v>
      </c>
      <c r="C74" s="181">
        <f t="shared" ca="1" si="19"/>
        <v>509.39052874199996</v>
      </c>
      <c r="D74" s="182">
        <f t="shared" ca="1" si="19"/>
        <v>164.08383921810002</v>
      </c>
      <c r="E74" s="182">
        <f t="shared" ca="1" si="19"/>
        <v>9.3547590398999994</v>
      </c>
      <c r="F74" s="183">
        <f t="shared" ca="1" si="19"/>
        <v>0</v>
      </c>
      <c r="G74" s="184">
        <f t="shared" ca="1" si="16"/>
        <v>682.82912699999997</v>
      </c>
      <c r="H74" s="184">
        <f t="shared" ca="1" si="17"/>
        <v>659.95435099999997</v>
      </c>
      <c r="I74" s="185">
        <f t="shared" ca="1" si="20"/>
        <v>492.32</v>
      </c>
      <c r="J74" s="182">
        <f t="shared" ca="1" si="21"/>
        <v>158.58000000000001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659.93999999999994</v>
      </c>
      <c r="N74" s="181">
        <f t="shared" ca="1" si="25"/>
        <v>509.39545383616689</v>
      </c>
      <c r="O74" s="182">
        <f t="shared" ca="1" si="26"/>
        <v>164.08013298127102</v>
      </c>
      <c r="P74" s="182">
        <f t="shared" ca="1" si="27"/>
        <v>9.3535401825620479</v>
      </c>
      <c r="Q74" s="182">
        <f t="shared" ca="1" si="28"/>
        <v>0</v>
      </c>
      <c r="R74" s="183">
        <f t="shared" ca="1" si="29"/>
        <v>682.82912699999997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682.82912699999997</v>
      </c>
      <c r="C75" s="181">
        <f t="shared" ca="1" si="19"/>
        <v>509.39052874199996</v>
      </c>
      <c r="D75" s="182">
        <f t="shared" ca="1" si="19"/>
        <v>164.08383921810002</v>
      </c>
      <c r="E75" s="182">
        <f t="shared" ca="1" si="19"/>
        <v>9.3547590398999994</v>
      </c>
      <c r="F75" s="183">
        <f t="shared" ca="1" si="19"/>
        <v>0</v>
      </c>
      <c r="G75" s="184">
        <f t="shared" ca="1" si="16"/>
        <v>682.82912699999997</v>
      </c>
      <c r="H75" s="184">
        <f t="shared" ca="1" si="17"/>
        <v>659.95435099999997</v>
      </c>
      <c r="I75" s="185">
        <f t="shared" ca="1" si="20"/>
        <v>492.32</v>
      </c>
      <c r="J75" s="182">
        <f t="shared" ca="1" si="21"/>
        <v>158.58000000000001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659.93999999999994</v>
      </c>
      <c r="N75" s="181">
        <f t="shared" ca="1" si="25"/>
        <v>509.39545383616689</v>
      </c>
      <c r="O75" s="182">
        <f t="shared" ca="1" si="26"/>
        <v>164.08013298127102</v>
      </c>
      <c r="P75" s="182">
        <f t="shared" ca="1" si="27"/>
        <v>9.3535401825620479</v>
      </c>
      <c r="Q75" s="182">
        <f t="shared" ca="1" si="28"/>
        <v>0</v>
      </c>
      <c r="R75" s="183">
        <f t="shared" ca="1" si="29"/>
        <v>682.82912699999997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682.82912699999997</v>
      </c>
      <c r="C76" s="181">
        <f t="shared" ca="1" si="19"/>
        <v>509.39052874199996</v>
      </c>
      <c r="D76" s="182">
        <f t="shared" ca="1" si="19"/>
        <v>164.08383921810002</v>
      </c>
      <c r="E76" s="182">
        <f t="shared" ca="1" si="19"/>
        <v>9.3547590398999994</v>
      </c>
      <c r="F76" s="183">
        <f t="shared" ca="1" si="19"/>
        <v>0</v>
      </c>
      <c r="G76" s="184">
        <f t="shared" ca="1" si="16"/>
        <v>682.82912699999997</v>
      </c>
      <c r="H76" s="184">
        <f t="shared" ca="1" si="17"/>
        <v>659.95435099999997</v>
      </c>
      <c r="I76" s="185">
        <f t="shared" ca="1" si="20"/>
        <v>492.32</v>
      </c>
      <c r="J76" s="182">
        <f t="shared" ca="1" si="21"/>
        <v>158.58000000000001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659.93999999999994</v>
      </c>
      <c r="N76" s="181">
        <f t="shared" ca="1" si="25"/>
        <v>509.39545383616689</v>
      </c>
      <c r="O76" s="182">
        <f t="shared" ca="1" si="26"/>
        <v>164.08013298127102</v>
      </c>
      <c r="P76" s="182">
        <f t="shared" ca="1" si="27"/>
        <v>9.3535401825620479</v>
      </c>
      <c r="Q76" s="182">
        <f t="shared" ca="1" si="28"/>
        <v>0</v>
      </c>
      <c r="R76" s="183">
        <f t="shared" ca="1" si="29"/>
        <v>682.82912699999997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682.82912699999997</v>
      </c>
      <c r="C77" s="181">
        <f t="shared" ca="1" si="19"/>
        <v>509.39052874199996</v>
      </c>
      <c r="D77" s="182">
        <f t="shared" ca="1" si="19"/>
        <v>164.08383921810002</v>
      </c>
      <c r="E77" s="182">
        <f t="shared" ca="1" si="19"/>
        <v>9.3547590398999994</v>
      </c>
      <c r="F77" s="183">
        <f t="shared" ca="1" si="19"/>
        <v>0</v>
      </c>
      <c r="G77" s="184">
        <f t="shared" ca="1" si="16"/>
        <v>682.82912699999997</v>
      </c>
      <c r="H77" s="184">
        <f t="shared" ca="1" si="17"/>
        <v>659.95435099999997</v>
      </c>
      <c r="I77" s="185">
        <f t="shared" ca="1" si="20"/>
        <v>492.32</v>
      </c>
      <c r="J77" s="182">
        <f t="shared" ca="1" si="21"/>
        <v>158.58000000000001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659.93999999999994</v>
      </c>
      <c r="N77" s="181">
        <f t="shared" ca="1" si="25"/>
        <v>509.39545383616689</v>
      </c>
      <c r="O77" s="182">
        <f t="shared" ca="1" si="26"/>
        <v>164.08013298127102</v>
      </c>
      <c r="P77" s="182">
        <f t="shared" ca="1" si="27"/>
        <v>9.3535401825620479</v>
      </c>
      <c r="Q77" s="182">
        <f t="shared" ca="1" si="28"/>
        <v>0</v>
      </c>
      <c r="R77" s="183">
        <f t="shared" ca="1" si="29"/>
        <v>682.82912699999997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682.82912699999997</v>
      </c>
      <c r="C78" s="181">
        <f t="shared" ca="1" si="19"/>
        <v>509.39052874199996</v>
      </c>
      <c r="D78" s="182">
        <f t="shared" ca="1" si="19"/>
        <v>164.08383921810002</v>
      </c>
      <c r="E78" s="182">
        <f t="shared" ca="1" si="19"/>
        <v>9.3547590398999994</v>
      </c>
      <c r="F78" s="183">
        <f t="shared" ca="1" si="19"/>
        <v>0</v>
      </c>
      <c r="G78" s="184">
        <f t="shared" ca="1" si="16"/>
        <v>682.82912699999997</v>
      </c>
      <c r="H78" s="184">
        <f t="shared" ca="1" si="17"/>
        <v>659.95435099999997</v>
      </c>
      <c r="I78" s="185">
        <f t="shared" ca="1" si="20"/>
        <v>492.32</v>
      </c>
      <c r="J78" s="182">
        <f t="shared" ca="1" si="21"/>
        <v>158.58000000000001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659.93999999999994</v>
      </c>
      <c r="N78" s="181">
        <f t="shared" ca="1" si="25"/>
        <v>509.39545383616689</v>
      </c>
      <c r="O78" s="182">
        <f t="shared" ca="1" si="26"/>
        <v>164.08013298127102</v>
      </c>
      <c r="P78" s="182">
        <f t="shared" ca="1" si="27"/>
        <v>9.3535401825620479</v>
      </c>
      <c r="Q78" s="182">
        <f t="shared" ca="1" si="28"/>
        <v>0</v>
      </c>
      <c r="R78" s="183">
        <f t="shared" ca="1" si="29"/>
        <v>682.82912699999997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682.82912699999997</v>
      </c>
      <c r="C79" s="181">
        <f t="shared" ca="1" si="19"/>
        <v>509.39052874199996</v>
      </c>
      <c r="D79" s="182">
        <f t="shared" ca="1" si="19"/>
        <v>164.08383921810002</v>
      </c>
      <c r="E79" s="182">
        <f t="shared" ca="1" si="19"/>
        <v>9.3547590398999994</v>
      </c>
      <c r="F79" s="183">
        <f t="shared" ca="1" si="19"/>
        <v>0</v>
      </c>
      <c r="G79" s="184">
        <f t="shared" ca="1" si="16"/>
        <v>682.82912699999997</v>
      </c>
      <c r="H79" s="184">
        <f t="shared" ca="1" si="17"/>
        <v>659.95435099999997</v>
      </c>
      <c r="I79" s="185">
        <f t="shared" ca="1" si="20"/>
        <v>492.32</v>
      </c>
      <c r="J79" s="182">
        <f t="shared" ca="1" si="21"/>
        <v>158.58000000000001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659.93999999999994</v>
      </c>
      <c r="N79" s="181">
        <f t="shared" ca="1" si="25"/>
        <v>509.39545383616689</v>
      </c>
      <c r="O79" s="182">
        <f t="shared" ca="1" si="26"/>
        <v>164.08013298127102</v>
      </c>
      <c r="P79" s="182">
        <f t="shared" ca="1" si="27"/>
        <v>9.3535401825620479</v>
      </c>
      <c r="Q79" s="182">
        <f t="shared" ca="1" si="28"/>
        <v>0</v>
      </c>
      <c r="R79" s="183">
        <f t="shared" ca="1" si="29"/>
        <v>682.82912699999997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682.82912699999997</v>
      </c>
      <c r="C80" s="181">
        <f t="shared" ca="1" si="19"/>
        <v>509.39052874199996</v>
      </c>
      <c r="D80" s="182">
        <f t="shared" ca="1" si="19"/>
        <v>164.08383921810002</v>
      </c>
      <c r="E80" s="182">
        <f t="shared" ca="1" si="19"/>
        <v>9.3547590398999994</v>
      </c>
      <c r="F80" s="183">
        <f t="shared" ca="1" si="19"/>
        <v>0</v>
      </c>
      <c r="G80" s="184">
        <f t="shared" ca="1" si="16"/>
        <v>682.82912699999997</v>
      </c>
      <c r="H80" s="184">
        <f t="shared" ca="1" si="17"/>
        <v>659.95435099999997</v>
      </c>
      <c r="I80" s="185">
        <f t="shared" ca="1" si="20"/>
        <v>492.32</v>
      </c>
      <c r="J80" s="182">
        <f t="shared" ca="1" si="21"/>
        <v>158.58000000000001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659.93999999999994</v>
      </c>
      <c r="N80" s="181">
        <f t="shared" ca="1" si="25"/>
        <v>509.39545383616689</v>
      </c>
      <c r="O80" s="182">
        <f t="shared" ca="1" si="26"/>
        <v>164.08013298127102</v>
      </c>
      <c r="P80" s="182">
        <f t="shared" ca="1" si="27"/>
        <v>9.3535401825620479</v>
      </c>
      <c r="Q80" s="182">
        <f t="shared" ca="1" si="28"/>
        <v>0</v>
      </c>
      <c r="R80" s="183">
        <f t="shared" ca="1" si="29"/>
        <v>682.82912699999997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682.82912699999997</v>
      </c>
      <c r="C81" s="181">
        <f t="shared" ca="1" si="19"/>
        <v>509.39052874199996</v>
      </c>
      <c r="D81" s="182">
        <f t="shared" ca="1" si="19"/>
        <v>164.08383921810002</v>
      </c>
      <c r="E81" s="182">
        <f t="shared" ca="1" si="19"/>
        <v>9.3547590398999994</v>
      </c>
      <c r="F81" s="183">
        <f t="shared" ca="1" si="19"/>
        <v>0</v>
      </c>
      <c r="G81" s="184">
        <f t="shared" ca="1" si="16"/>
        <v>682.82912699999997</v>
      </c>
      <c r="H81" s="184">
        <f t="shared" ca="1" si="17"/>
        <v>659.95435099999997</v>
      </c>
      <c r="I81" s="185">
        <f t="shared" ca="1" si="20"/>
        <v>492.32</v>
      </c>
      <c r="J81" s="182">
        <f t="shared" ca="1" si="21"/>
        <v>158.58000000000001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659.93999999999994</v>
      </c>
      <c r="N81" s="181">
        <f t="shared" ca="1" si="25"/>
        <v>509.39545383616689</v>
      </c>
      <c r="O81" s="182">
        <f t="shared" ca="1" si="26"/>
        <v>164.08013298127102</v>
      </c>
      <c r="P81" s="182">
        <f t="shared" ca="1" si="27"/>
        <v>9.3535401825620479</v>
      </c>
      <c r="Q81" s="182">
        <f t="shared" ca="1" si="28"/>
        <v>0</v>
      </c>
      <c r="R81" s="183">
        <f t="shared" ca="1" si="29"/>
        <v>682.82912699999997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682.82912699999997</v>
      </c>
      <c r="C82" s="181">
        <f t="shared" ca="1" si="19"/>
        <v>509.39052874199996</v>
      </c>
      <c r="D82" s="182">
        <f t="shared" ca="1" si="19"/>
        <v>164.08383921810002</v>
      </c>
      <c r="E82" s="182">
        <f t="shared" ca="1" si="19"/>
        <v>9.3547590398999994</v>
      </c>
      <c r="F82" s="183">
        <f t="shared" ca="1" si="19"/>
        <v>0</v>
      </c>
      <c r="G82" s="184">
        <f t="shared" ca="1" si="16"/>
        <v>682.82912699999997</v>
      </c>
      <c r="H82" s="184">
        <f t="shared" ca="1" si="17"/>
        <v>659.95435099999997</v>
      </c>
      <c r="I82" s="185">
        <f t="shared" ca="1" si="20"/>
        <v>492.32</v>
      </c>
      <c r="J82" s="182">
        <f t="shared" ca="1" si="21"/>
        <v>158.58000000000001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659.93999999999994</v>
      </c>
      <c r="N82" s="181">
        <f t="shared" ca="1" si="25"/>
        <v>509.39545383616689</v>
      </c>
      <c r="O82" s="182">
        <f t="shared" ca="1" si="26"/>
        <v>164.08013298127102</v>
      </c>
      <c r="P82" s="182">
        <f t="shared" ca="1" si="27"/>
        <v>9.3535401825620479</v>
      </c>
      <c r="Q82" s="182">
        <f t="shared" ca="1" si="28"/>
        <v>0</v>
      </c>
      <c r="R82" s="183">
        <f t="shared" ca="1" si="29"/>
        <v>682.82912699999997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682.82912699999997</v>
      </c>
      <c r="C83" s="181">
        <f t="shared" ca="1" si="19"/>
        <v>509.39052874199996</v>
      </c>
      <c r="D83" s="182">
        <f t="shared" ca="1" si="19"/>
        <v>164.08383921810002</v>
      </c>
      <c r="E83" s="182">
        <f t="shared" ca="1" si="19"/>
        <v>9.3547590398999994</v>
      </c>
      <c r="F83" s="183">
        <f t="shared" ca="1" si="19"/>
        <v>0</v>
      </c>
      <c r="G83" s="184">
        <f t="shared" ca="1" si="16"/>
        <v>682.82912699999997</v>
      </c>
      <c r="H83" s="184">
        <f t="shared" ca="1" si="17"/>
        <v>659.95435099999997</v>
      </c>
      <c r="I83" s="185">
        <f t="shared" ca="1" si="20"/>
        <v>492.32</v>
      </c>
      <c r="J83" s="182">
        <f t="shared" ca="1" si="21"/>
        <v>158.58000000000001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659.93999999999994</v>
      </c>
      <c r="N83" s="181">
        <f t="shared" ca="1" si="25"/>
        <v>509.39545383616689</v>
      </c>
      <c r="O83" s="182">
        <f t="shared" ca="1" si="26"/>
        <v>164.08013298127102</v>
      </c>
      <c r="P83" s="182">
        <f t="shared" ca="1" si="27"/>
        <v>9.3535401825620479</v>
      </c>
      <c r="Q83" s="182">
        <f t="shared" ca="1" si="28"/>
        <v>0</v>
      </c>
      <c r="R83" s="183">
        <f t="shared" ca="1" si="29"/>
        <v>682.82912699999997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682.82912699999997</v>
      </c>
      <c r="C84" s="181">
        <f t="shared" ca="1" si="19"/>
        <v>509.39052874199996</v>
      </c>
      <c r="D84" s="182">
        <f t="shared" ca="1" si="19"/>
        <v>164.08383921810002</v>
      </c>
      <c r="E84" s="182">
        <f t="shared" ca="1" si="19"/>
        <v>9.3547590398999994</v>
      </c>
      <c r="F84" s="183">
        <f t="shared" ca="1" si="19"/>
        <v>0</v>
      </c>
      <c r="G84" s="184">
        <f t="shared" ca="1" si="16"/>
        <v>682.82912699999997</v>
      </c>
      <c r="H84" s="184">
        <f t="shared" ca="1" si="17"/>
        <v>659.95435099999997</v>
      </c>
      <c r="I84" s="185">
        <f t="shared" ca="1" si="20"/>
        <v>492.32</v>
      </c>
      <c r="J84" s="182">
        <f t="shared" ca="1" si="21"/>
        <v>158.58000000000001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659.93999999999994</v>
      </c>
      <c r="N84" s="181">
        <f t="shared" ca="1" si="25"/>
        <v>509.39545383616689</v>
      </c>
      <c r="O84" s="182">
        <f t="shared" ca="1" si="26"/>
        <v>164.08013298127102</v>
      </c>
      <c r="P84" s="182">
        <f t="shared" ca="1" si="27"/>
        <v>9.3535401825620479</v>
      </c>
      <c r="Q84" s="182">
        <f t="shared" ca="1" si="28"/>
        <v>0</v>
      </c>
      <c r="R84" s="183">
        <f t="shared" ca="1" si="29"/>
        <v>682.82912699999997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682.82912699999997</v>
      </c>
      <c r="C85" s="181">
        <f t="shared" ca="1" si="19"/>
        <v>509.39052874199996</v>
      </c>
      <c r="D85" s="182">
        <f t="shared" ca="1" si="19"/>
        <v>164.08383921810002</v>
      </c>
      <c r="E85" s="182">
        <f t="shared" ca="1" si="19"/>
        <v>9.3547590398999994</v>
      </c>
      <c r="F85" s="183">
        <f t="shared" ca="1" si="19"/>
        <v>0</v>
      </c>
      <c r="G85" s="184">
        <f t="shared" ca="1" si="16"/>
        <v>682.82912699999997</v>
      </c>
      <c r="H85" s="184">
        <f t="shared" ca="1" si="17"/>
        <v>659.95435099999997</v>
      </c>
      <c r="I85" s="185">
        <f t="shared" ca="1" si="20"/>
        <v>492.32</v>
      </c>
      <c r="J85" s="182">
        <f t="shared" ca="1" si="21"/>
        <v>158.58000000000001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659.93999999999994</v>
      </c>
      <c r="N85" s="181">
        <f t="shared" ca="1" si="25"/>
        <v>509.39545383616689</v>
      </c>
      <c r="O85" s="182">
        <f t="shared" ca="1" si="26"/>
        <v>164.08013298127102</v>
      </c>
      <c r="P85" s="182">
        <f t="shared" ca="1" si="27"/>
        <v>9.3535401825620479</v>
      </c>
      <c r="Q85" s="182">
        <f t="shared" ca="1" si="28"/>
        <v>0</v>
      </c>
      <c r="R85" s="183">
        <f t="shared" ca="1" si="29"/>
        <v>682.82912699999997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682.82912699999997</v>
      </c>
      <c r="C86" s="181">
        <f t="shared" ca="1" si="19"/>
        <v>509.39052874199996</v>
      </c>
      <c r="D86" s="182">
        <f t="shared" ca="1" si="19"/>
        <v>164.08383921810002</v>
      </c>
      <c r="E86" s="182">
        <f t="shared" ca="1" si="19"/>
        <v>9.3547590398999994</v>
      </c>
      <c r="F86" s="183">
        <f t="shared" ca="1" si="19"/>
        <v>0</v>
      </c>
      <c r="G86" s="184">
        <f t="shared" ca="1" si="16"/>
        <v>682.82912699999997</v>
      </c>
      <c r="H86" s="184">
        <f t="shared" ca="1" si="17"/>
        <v>659.95435099999997</v>
      </c>
      <c r="I86" s="185">
        <f t="shared" ca="1" si="20"/>
        <v>492.32</v>
      </c>
      <c r="J86" s="182">
        <f t="shared" ca="1" si="21"/>
        <v>158.58000000000001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659.93999999999994</v>
      </c>
      <c r="N86" s="181">
        <f t="shared" ca="1" si="25"/>
        <v>509.39545383616689</v>
      </c>
      <c r="O86" s="182">
        <f t="shared" ca="1" si="26"/>
        <v>164.08013298127102</v>
      </c>
      <c r="P86" s="182">
        <f t="shared" ca="1" si="27"/>
        <v>9.3535401825620479</v>
      </c>
      <c r="Q86" s="182">
        <f t="shared" ca="1" si="28"/>
        <v>0</v>
      </c>
      <c r="R86" s="183">
        <f t="shared" ca="1" si="29"/>
        <v>682.82912699999997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682.82912699999997</v>
      </c>
      <c r="C87" s="181">
        <f t="shared" ca="1" si="19"/>
        <v>509.39052874199996</v>
      </c>
      <c r="D87" s="182">
        <f t="shared" ca="1" si="19"/>
        <v>164.08383921810002</v>
      </c>
      <c r="E87" s="182">
        <f t="shared" ca="1" si="19"/>
        <v>9.3547590398999994</v>
      </c>
      <c r="F87" s="183">
        <f t="shared" ca="1" si="19"/>
        <v>0</v>
      </c>
      <c r="G87" s="184">
        <f t="shared" ca="1" si="16"/>
        <v>682.82912699999997</v>
      </c>
      <c r="H87" s="184">
        <f t="shared" ca="1" si="17"/>
        <v>659.95435099999997</v>
      </c>
      <c r="I87" s="185">
        <f t="shared" ca="1" si="20"/>
        <v>492.32</v>
      </c>
      <c r="J87" s="182">
        <f t="shared" ca="1" si="21"/>
        <v>158.58000000000001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659.93999999999994</v>
      </c>
      <c r="N87" s="181">
        <f t="shared" ca="1" si="25"/>
        <v>509.39545383616689</v>
      </c>
      <c r="O87" s="182">
        <f t="shared" ca="1" si="26"/>
        <v>164.08013298127102</v>
      </c>
      <c r="P87" s="182">
        <f t="shared" ca="1" si="27"/>
        <v>9.3535401825620479</v>
      </c>
      <c r="Q87" s="182">
        <f t="shared" ca="1" si="28"/>
        <v>0</v>
      </c>
      <c r="R87" s="183">
        <f t="shared" ca="1" si="29"/>
        <v>682.82912699999997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682.82912699999997</v>
      </c>
      <c r="C88" s="181">
        <f t="shared" ca="1" si="19"/>
        <v>509.39052874199996</v>
      </c>
      <c r="D88" s="182">
        <f t="shared" ca="1" si="19"/>
        <v>164.08383921810002</v>
      </c>
      <c r="E88" s="182">
        <f t="shared" ca="1" si="19"/>
        <v>9.3547590398999994</v>
      </c>
      <c r="F88" s="183">
        <f t="shared" ca="1" si="19"/>
        <v>0</v>
      </c>
      <c r="G88" s="184">
        <f t="shared" ca="1" si="16"/>
        <v>682.82912699999997</v>
      </c>
      <c r="H88" s="184">
        <f t="shared" ca="1" si="17"/>
        <v>659.95435099999997</v>
      </c>
      <c r="I88" s="185">
        <f t="shared" ca="1" si="20"/>
        <v>492.32</v>
      </c>
      <c r="J88" s="182">
        <f t="shared" ca="1" si="21"/>
        <v>158.58000000000001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659.93999999999994</v>
      </c>
      <c r="N88" s="181">
        <f t="shared" ca="1" si="25"/>
        <v>509.39545383616689</v>
      </c>
      <c r="O88" s="182">
        <f t="shared" ca="1" si="26"/>
        <v>164.08013298127102</v>
      </c>
      <c r="P88" s="182">
        <f t="shared" ca="1" si="27"/>
        <v>9.3535401825620479</v>
      </c>
      <c r="Q88" s="182">
        <f t="shared" ca="1" si="28"/>
        <v>0</v>
      </c>
      <c r="R88" s="183">
        <f t="shared" ca="1" si="29"/>
        <v>682.82912699999997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682.82912699999997</v>
      </c>
      <c r="C89" s="181">
        <f t="shared" ca="1" si="19"/>
        <v>509.39052874199996</v>
      </c>
      <c r="D89" s="182">
        <f t="shared" ca="1" si="19"/>
        <v>164.08383921810002</v>
      </c>
      <c r="E89" s="182">
        <f t="shared" ca="1" si="19"/>
        <v>9.3547590398999994</v>
      </c>
      <c r="F89" s="183">
        <f t="shared" ca="1" si="19"/>
        <v>0</v>
      </c>
      <c r="G89" s="184">
        <f t="shared" ca="1" si="16"/>
        <v>682.82912699999997</v>
      </c>
      <c r="H89" s="184">
        <f t="shared" ca="1" si="17"/>
        <v>659.95435099999997</v>
      </c>
      <c r="I89" s="185">
        <f t="shared" ca="1" si="20"/>
        <v>492.32</v>
      </c>
      <c r="J89" s="182">
        <f t="shared" ca="1" si="21"/>
        <v>158.58000000000001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659.93999999999994</v>
      </c>
      <c r="N89" s="181">
        <f t="shared" ca="1" si="25"/>
        <v>509.39545383616689</v>
      </c>
      <c r="O89" s="182">
        <f t="shared" ca="1" si="26"/>
        <v>164.08013298127102</v>
      </c>
      <c r="P89" s="182">
        <f t="shared" ca="1" si="27"/>
        <v>9.3535401825620479</v>
      </c>
      <c r="Q89" s="182">
        <f t="shared" ca="1" si="28"/>
        <v>0</v>
      </c>
      <c r="R89" s="183">
        <f t="shared" ca="1" si="29"/>
        <v>682.82912699999997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682.82912699999997</v>
      </c>
      <c r="C90" s="181">
        <f t="shared" ca="1" si="19"/>
        <v>509.39052874199996</v>
      </c>
      <c r="D90" s="182">
        <f t="shared" ca="1" si="19"/>
        <v>164.08383921810002</v>
      </c>
      <c r="E90" s="182">
        <f t="shared" ca="1" si="19"/>
        <v>9.3547590398999994</v>
      </c>
      <c r="F90" s="183">
        <f t="shared" ca="1" si="19"/>
        <v>0</v>
      </c>
      <c r="G90" s="184">
        <f t="shared" ca="1" si="16"/>
        <v>682.82912699999997</v>
      </c>
      <c r="H90" s="184">
        <f t="shared" ca="1" si="17"/>
        <v>659.95435099999997</v>
      </c>
      <c r="I90" s="185">
        <f t="shared" ca="1" si="20"/>
        <v>492.32</v>
      </c>
      <c r="J90" s="182">
        <f t="shared" ca="1" si="21"/>
        <v>158.58000000000001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659.93999999999994</v>
      </c>
      <c r="N90" s="181">
        <f t="shared" ca="1" si="25"/>
        <v>509.39545383616689</v>
      </c>
      <c r="O90" s="182">
        <f t="shared" ca="1" si="26"/>
        <v>164.08013298127102</v>
      </c>
      <c r="P90" s="182">
        <f t="shared" ca="1" si="27"/>
        <v>9.3535401825620479</v>
      </c>
      <c r="Q90" s="182">
        <f t="shared" ca="1" si="28"/>
        <v>0</v>
      </c>
      <c r="R90" s="183">
        <f t="shared" ca="1" si="29"/>
        <v>682.82912699999997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682.82912699999997</v>
      </c>
      <c r="C91" s="181">
        <f t="shared" ca="1" si="19"/>
        <v>509.39052874199996</v>
      </c>
      <c r="D91" s="182">
        <f t="shared" ca="1" si="19"/>
        <v>164.08383921810002</v>
      </c>
      <c r="E91" s="182">
        <f t="shared" ca="1" si="19"/>
        <v>9.3547590398999994</v>
      </c>
      <c r="F91" s="183">
        <f t="shared" ca="1" si="19"/>
        <v>0</v>
      </c>
      <c r="G91" s="184">
        <f t="shared" ca="1" si="16"/>
        <v>682.82912699999997</v>
      </c>
      <c r="H91" s="184">
        <f t="shared" ca="1" si="17"/>
        <v>659.95435099999997</v>
      </c>
      <c r="I91" s="185">
        <f t="shared" ca="1" si="20"/>
        <v>492.32</v>
      </c>
      <c r="J91" s="182">
        <f t="shared" ca="1" si="21"/>
        <v>158.58000000000001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659.93999999999994</v>
      </c>
      <c r="N91" s="181">
        <f t="shared" ca="1" si="25"/>
        <v>509.39545383616689</v>
      </c>
      <c r="O91" s="182">
        <f t="shared" ca="1" si="26"/>
        <v>164.08013298127102</v>
      </c>
      <c r="P91" s="182">
        <f t="shared" ca="1" si="27"/>
        <v>9.3535401825620479</v>
      </c>
      <c r="Q91" s="182">
        <f t="shared" ca="1" si="28"/>
        <v>0</v>
      </c>
      <c r="R91" s="183">
        <f t="shared" ca="1" si="29"/>
        <v>682.82912699999997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682.82912699999997</v>
      </c>
      <c r="C92" s="181">
        <f t="shared" ca="1" si="19"/>
        <v>509.39052874199996</v>
      </c>
      <c r="D92" s="182">
        <f t="shared" ca="1" si="19"/>
        <v>164.08383921810002</v>
      </c>
      <c r="E92" s="182">
        <f t="shared" ca="1" si="19"/>
        <v>9.3547590398999994</v>
      </c>
      <c r="F92" s="183">
        <f t="shared" ca="1" si="19"/>
        <v>0</v>
      </c>
      <c r="G92" s="184">
        <f t="shared" ca="1" si="16"/>
        <v>682.82912699999997</v>
      </c>
      <c r="H92" s="184">
        <f t="shared" ca="1" si="17"/>
        <v>659.95435099999997</v>
      </c>
      <c r="I92" s="185">
        <f t="shared" ca="1" si="20"/>
        <v>492.32</v>
      </c>
      <c r="J92" s="182">
        <f t="shared" ca="1" si="21"/>
        <v>158.58000000000001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659.93999999999994</v>
      </c>
      <c r="N92" s="181">
        <f t="shared" ca="1" si="25"/>
        <v>509.39545383616689</v>
      </c>
      <c r="O92" s="182">
        <f t="shared" ca="1" si="26"/>
        <v>164.08013298127102</v>
      </c>
      <c r="P92" s="182">
        <f t="shared" ca="1" si="27"/>
        <v>9.3535401825620479</v>
      </c>
      <c r="Q92" s="182">
        <f t="shared" ca="1" si="28"/>
        <v>0</v>
      </c>
      <c r="R92" s="183">
        <f t="shared" ca="1" si="29"/>
        <v>682.82912699999997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682.82912699999997</v>
      </c>
      <c r="C93" s="181">
        <f t="shared" ca="1" si="19"/>
        <v>509.39052874199996</v>
      </c>
      <c r="D93" s="182">
        <f t="shared" ca="1" si="19"/>
        <v>164.08383921810002</v>
      </c>
      <c r="E93" s="182">
        <f t="shared" ca="1" si="19"/>
        <v>9.3547590398999994</v>
      </c>
      <c r="F93" s="183">
        <f t="shared" ca="1" si="19"/>
        <v>0</v>
      </c>
      <c r="G93" s="184">
        <f t="shared" ca="1" si="16"/>
        <v>682.82912699999997</v>
      </c>
      <c r="H93" s="184">
        <f t="shared" ca="1" si="17"/>
        <v>659.95435099999997</v>
      </c>
      <c r="I93" s="185">
        <f t="shared" ca="1" si="20"/>
        <v>492.32</v>
      </c>
      <c r="J93" s="182">
        <f t="shared" ca="1" si="21"/>
        <v>158.58000000000001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659.93999999999994</v>
      </c>
      <c r="N93" s="181">
        <f t="shared" ca="1" si="25"/>
        <v>509.39545383616689</v>
      </c>
      <c r="O93" s="182">
        <f t="shared" ca="1" si="26"/>
        <v>164.08013298127102</v>
      </c>
      <c r="P93" s="182">
        <f t="shared" ca="1" si="27"/>
        <v>9.3535401825620479</v>
      </c>
      <c r="Q93" s="182">
        <f t="shared" ca="1" si="28"/>
        <v>0</v>
      </c>
      <c r="R93" s="183">
        <f t="shared" ca="1" si="29"/>
        <v>682.82912699999997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682.82912699999997</v>
      </c>
      <c r="C94" s="181">
        <f t="shared" ca="1" si="19"/>
        <v>509.39052874199996</v>
      </c>
      <c r="D94" s="182">
        <f t="shared" ca="1" si="19"/>
        <v>164.08383921810002</v>
      </c>
      <c r="E94" s="182">
        <f t="shared" ca="1" si="19"/>
        <v>9.3547590398999994</v>
      </c>
      <c r="F94" s="183">
        <f t="shared" ca="1" si="19"/>
        <v>0</v>
      </c>
      <c r="G94" s="184">
        <f t="shared" ca="1" si="16"/>
        <v>682.82912699999997</v>
      </c>
      <c r="H94" s="184">
        <f t="shared" ca="1" si="17"/>
        <v>659.95435099999997</v>
      </c>
      <c r="I94" s="185">
        <f t="shared" ca="1" si="20"/>
        <v>492.32</v>
      </c>
      <c r="J94" s="182">
        <f t="shared" ca="1" si="21"/>
        <v>158.58000000000001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659.93999999999994</v>
      </c>
      <c r="N94" s="181">
        <f t="shared" ca="1" si="25"/>
        <v>509.39545383616689</v>
      </c>
      <c r="O94" s="182">
        <f t="shared" ca="1" si="26"/>
        <v>164.08013298127102</v>
      </c>
      <c r="P94" s="182">
        <f t="shared" ca="1" si="27"/>
        <v>9.3535401825620479</v>
      </c>
      <c r="Q94" s="182">
        <f t="shared" ca="1" si="28"/>
        <v>0</v>
      </c>
      <c r="R94" s="183">
        <f t="shared" ca="1" si="29"/>
        <v>682.82912699999997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682.82912699999997</v>
      </c>
      <c r="C95" s="181">
        <f t="shared" ca="1" si="19"/>
        <v>509.39052874199996</v>
      </c>
      <c r="D95" s="182">
        <f t="shared" ca="1" si="19"/>
        <v>164.08383921810002</v>
      </c>
      <c r="E95" s="182">
        <f t="shared" ca="1" si="19"/>
        <v>9.3547590398999994</v>
      </c>
      <c r="F95" s="183">
        <f t="shared" ca="1" si="19"/>
        <v>0</v>
      </c>
      <c r="G95" s="184">
        <f t="shared" ca="1" si="16"/>
        <v>682.82912699999997</v>
      </c>
      <c r="H95" s="184">
        <f t="shared" ca="1" si="17"/>
        <v>659.95435099999997</v>
      </c>
      <c r="I95" s="185">
        <f t="shared" ca="1" si="20"/>
        <v>492.32</v>
      </c>
      <c r="J95" s="182">
        <f t="shared" ca="1" si="21"/>
        <v>158.58000000000001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659.93999999999994</v>
      </c>
      <c r="N95" s="181">
        <f t="shared" ca="1" si="25"/>
        <v>509.39545383616689</v>
      </c>
      <c r="O95" s="182">
        <f t="shared" ca="1" si="26"/>
        <v>164.08013298127102</v>
      </c>
      <c r="P95" s="182">
        <f t="shared" ca="1" si="27"/>
        <v>9.3535401825620479</v>
      </c>
      <c r="Q95" s="182">
        <f t="shared" ca="1" si="28"/>
        <v>0</v>
      </c>
      <c r="R95" s="183">
        <f t="shared" ca="1" si="29"/>
        <v>682.82912699999997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682.82912699999997</v>
      </c>
      <c r="C96" s="181">
        <f t="shared" ca="1" si="19"/>
        <v>509.39052874199996</v>
      </c>
      <c r="D96" s="182">
        <f t="shared" ca="1" si="19"/>
        <v>164.08383921810002</v>
      </c>
      <c r="E96" s="182">
        <f t="shared" ca="1" si="19"/>
        <v>9.3547590398999994</v>
      </c>
      <c r="F96" s="183">
        <f t="shared" ca="1" si="19"/>
        <v>0</v>
      </c>
      <c r="G96" s="184">
        <f t="shared" ca="1" si="16"/>
        <v>682.82912699999997</v>
      </c>
      <c r="H96" s="184">
        <f t="shared" ca="1" si="17"/>
        <v>659.95435099999997</v>
      </c>
      <c r="I96" s="185">
        <f t="shared" ca="1" si="20"/>
        <v>492.32</v>
      </c>
      <c r="J96" s="182">
        <f t="shared" ca="1" si="21"/>
        <v>158.58000000000001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659.93999999999994</v>
      </c>
      <c r="N96" s="181">
        <f t="shared" ca="1" si="25"/>
        <v>509.39545383616689</v>
      </c>
      <c r="O96" s="182">
        <f t="shared" ca="1" si="26"/>
        <v>164.08013298127102</v>
      </c>
      <c r="P96" s="182">
        <f t="shared" ca="1" si="27"/>
        <v>9.3535401825620479</v>
      </c>
      <c r="Q96" s="182">
        <f t="shared" ca="1" si="28"/>
        <v>0</v>
      </c>
      <c r="R96" s="183">
        <f t="shared" ca="1" si="29"/>
        <v>682.82912699999997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682.82912699999997</v>
      </c>
      <c r="C97" s="181">
        <f t="shared" ca="1" si="19"/>
        <v>509.39052874199996</v>
      </c>
      <c r="D97" s="182">
        <f t="shared" ca="1" si="19"/>
        <v>164.08383921810002</v>
      </c>
      <c r="E97" s="182">
        <f t="shared" ca="1" si="19"/>
        <v>9.3547590398999994</v>
      </c>
      <c r="F97" s="183">
        <f t="shared" ca="1" si="19"/>
        <v>0</v>
      </c>
      <c r="G97" s="184">
        <f t="shared" ca="1" si="16"/>
        <v>623.43880000000001</v>
      </c>
      <c r="H97" s="184">
        <f t="shared" ca="1" si="17"/>
        <v>602.55359999999996</v>
      </c>
      <c r="I97" s="185">
        <f t="shared" ca="1" si="20"/>
        <v>434.92</v>
      </c>
      <c r="J97" s="182">
        <f t="shared" ca="1" si="21"/>
        <v>158.58000000000001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602.54</v>
      </c>
      <c r="N97" s="181">
        <f t="shared" ca="1" si="25"/>
        <v>450.00498372888114</v>
      </c>
      <c r="O97" s="182">
        <f t="shared" ca="1" si="26"/>
        <v>164.08026837056465</v>
      </c>
      <c r="P97" s="182">
        <f t="shared" ca="1" si="27"/>
        <v>9.3535479005543198</v>
      </c>
      <c r="Q97" s="182">
        <f t="shared" ca="1" si="28"/>
        <v>0</v>
      </c>
      <c r="R97" s="183">
        <f t="shared" ca="1" si="29"/>
        <v>623.43880000000013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682.82912699999997</v>
      </c>
      <c r="C98" s="186">
        <f t="shared" ca="1" si="19"/>
        <v>509.39052874199996</v>
      </c>
      <c r="D98" s="187">
        <f t="shared" ca="1" si="19"/>
        <v>164.08383921810002</v>
      </c>
      <c r="E98" s="187">
        <f t="shared" ca="1" si="19"/>
        <v>9.3547590398999994</v>
      </c>
      <c r="F98" s="188">
        <f t="shared" ca="1" si="19"/>
        <v>0</v>
      </c>
      <c r="G98" s="189">
        <f t="shared" ca="1" si="16"/>
        <v>573.43880000000001</v>
      </c>
      <c r="H98" s="189">
        <f t="shared" ca="1" si="17"/>
        <v>554.22860000000003</v>
      </c>
      <c r="I98" s="190">
        <f t="shared" ca="1" si="20"/>
        <v>386.6</v>
      </c>
      <c r="J98" s="187">
        <f t="shared" ca="1" si="21"/>
        <v>158.58000000000001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554.22</v>
      </c>
      <c r="N98" s="186">
        <f t="shared" ca="1" si="25"/>
        <v>400.0062070657861</v>
      </c>
      <c r="O98" s="187">
        <f t="shared" ca="1" si="26"/>
        <v>164.07911101006823</v>
      </c>
      <c r="P98" s="187">
        <f t="shared" ca="1" si="27"/>
        <v>9.3534819241456457</v>
      </c>
      <c r="Q98" s="187">
        <f t="shared" ca="1" si="28"/>
        <v>0</v>
      </c>
      <c r="R98" s="188">
        <f t="shared" ca="1" si="29"/>
        <v>573.4387999999999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16.390224047999983</v>
      </c>
      <c r="C99" s="56">
        <f t="shared" ref="C99:R99" ca="1" si="30">SUM(C3:C98)/4000</f>
        <v>12.227107139807975</v>
      </c>
      <c r="D99" s="54">
        <f t="shared" ca="1" si="30"/>
        <v>3.9385708387343983</v>
      </c>
      <c r="E99" s="54">
        <f t="shared" ca="1" si="30"/>
        <v>0.22454606945760044</v>
      </c>
      <c r="F99" s="55">
        <f t="shared" ca="1" si="30"/>
        <v>0</v>
      </c>
      <c r="G99" s="59">
        <f t="shared" ca="1" si="30"/>
        <v>13.422797000749979</v>
      </c>
      <c r="H99" s="59">
        <f t="shared" ca="1" si="30"/>
        <v>12.973133299500004</v>
      </c>
      <c r="I99" s="173">
        <f t="shared" ca="1" si="30"/>
        <v>9.1811849999999975</v>
      </c>
      <c r="J99" s="54">
        <f t="shared" ca="1" si="30"/>
        <v>3.5748524999999982</v>
      </c>
      <c r="K99" s="54">
        <f t="shared" ca="1" si="30"/>
        <v>0.21691499999999969</v>
      </c>
      <c r="L99" s="54">
        <f t="shared" ca="1" si="30"/>
        <v>0</v>
      </c>
      <c r="M99" s="55">
        <f t="shared" ca="1" si="30"/>
        <v>12.972952500000021</v>
      </c>
      <c r="N99" s="56">
        <f t="shared" ca="1" si="30"/>
        <v>9.4995486606295643</v>
      </c>
      <c r="O99" s="54">
        <f t="shared" ca="1" si="30"/>
        <v>3.6988120240883697</v>
      </c>
      <c r="P99" s="54">
        <f t="shared" ca="1" si="30"/>
        <v>0.22443631603207076</v>
      </c>
      <c r="Q99" s="54">
        <f t="shared" ca="1" si="30"/>
        <v>0</v>
      </c>
      <c r="R99" s="55">
        <f t="shared" ca="1" si="30"/>
        <v>13.422797000749979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2023-10-25T07:56:29Z</dcterms:modified>
</cp:coreProperties>
</file>